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wfsntx-my.sharepoint.com/personal/kendra_ball_ntxworksolutions_org/Documents/Network Files/00 Board Stuff/Board &amp; CEO Mtgs/Education Committee/2024/2024.10.21 Demand Lists Meeting/"/>
    </mc:Choice>
  </mc:AlternateContent>
  <xr:revisionPtr revIDLastSave="17" documentId="13_ncr:1_{7027C99E-D4FD-41ED-B0B4-6A99F64AFD40}" xr6:coauthVersionLast="47" xr6:coauthVersionMax="47" xr10:uidLastSave="{27EF7AE2-45A1-4A23-8DE7-0AFAA182B7DE}"/>
  <bookViews>
    <workbookView xWindow="-120" yWindow="-120" windowWidth="29040" windowHeight="15720" activeTab="2" xr2:uid="{00000000-000D-0000-FFFF-FFFF00000000}"/>
  </bookViews>
  <sheets>
    <sheet name="In-Demand Occups. Template" sheetId="8" r:id="rId1"/>
    <sheet name="WIOA In-Demand Industries" sheetId="7" r:id="rId2"/>
    <sheet name="WIOA Target Occupations" sheetId="1" r:id="rId3"/>
    <sheet name="TblWDA" sheetId="9" state="hidden" r:id="rId4"/>
  </sheets>
  <definedNames>
    <definedName name="_xlnm.Print_Area" localSheetId="1">'WIOA In-Demand Industries'!$A$1:$J$57</definedName>
    <definedName name="_xlnm.Print_Titles" localSheetId="0">'In-Demand Occups. Template'!$1:$6</definedName>
    <definedName name="_xlnm.Print_Titles" localSheetId="1">'WIOA In-Demand Industries'!$1:$7</definedName>
    <definedName name="_xlnm.Print_Titles" localSheetId="2">'WIOA Target Occupations'!$1:$7</definedName>
    <definedName name="WDA_Name">Table1[[#All],[WDA 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 l="1"/>
  <c r="F61" i="1"/>
  <c r="F62" i="1"/>
  <c r="F63" i="1"/>
  <c r="F64" i="1"/>
  <c r="F65" i="1"/>
  <c r="F66" i="1"/>
  <c r="F67" i="1"/>
  <c r="F68" i="1"/>
  <c r="F69" i="1"/>
  <c r="F70" i="1"/>
  <c r="F71" i="1"/>
  <c r="F72" i="1"/>
  <c r="F73" i="1"/>
  <c r="F74" i="1"/>
  <c r="F75" i="1"/>
  <c r="F76" i="1"/>
  <c r="F77" i="1"/>
  <c r="F78" i="1"/>
  <c r="F79" i="1"/>
  <c r="F80" i="1"/>
  <c r="F81" i="1"/>
  <c r="F82" i="1"/>
  <c r="F83" i="1"/>
  <c r="F84" i="1"/>
  <c r="F85" i="1"/>
  <c r="F86" i="1"/>
  <c r="F87"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F8" i="8" l="1"/>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7" i="8"/>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7" i="8"/>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9" i="1"/>
  <c r="F9" i="1"/>
  <c r="E10" i="1"/>
  <c r="F10" i="1"/>
  <c r="E11" i="1"/>
  <c r="F11" i="1"/>
  <c r="E12" i="1"/>
  <c r="F12" i="1"/>
  <c r="E13" i="1"/>
  <c r="F13" i="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8" i="7" l="1"/>
  <c r="F8" i="1" l="1"/>
  <c r="E8" i="1"/>
</calcChain>
</file>

<file path=xl/sharedStrings.xml><?xml version="1.0" encoding="utf-8"?>
<sst xmlns="http://schemas.openxmlformats.org/spreadsheetml/2006/main" count="971" uniqueCount="351">
  <si>
    <t>WIOA Target Occupations List</t>
  </si>
  <si>
    <t>Board Name:</t>
  </si>
  <si>
    <t>Date Submitted or Updated:</t>
  </si>
  <si>
    <t>Use this template to identify the Board’s target occupations, which are occupations that: 1) are in demand, 2) have a dedicated training component, and 3) provide wages that meet a Board’s self-sufficiency requirements.</t>
  </si>
  <si>
    <t>Standard Occupational Classification (SOC) Code (6-digit)</t>
  </si>
  <si>
    <t>Annual Change in Employment (Growth)</t>
  </si>
  <si>
    <t>Starting Salary per Hour (Entry Wage)</t>
  </si>
  <si>
    <t>Top Salary per Hour (Experienced Wage)</t>
  </si>
  <si>
    <t>Typical Education Needed for Entry into Occupation</t>
  </si>
  <si>
    <t>Are there Eligible Training Providers (ETPs) offering training for this occupation?</t>
  </si>
  <si>
    <t>How many individuals will ETPs train and/or certify to fill current openings?</t>
  </si>
  <si>
    <t>Additional Rationale, Local Wisdom, and Comments</t>
  </si>
  <si>
    <t>Is this a Career Pathway Occupation? (yes or no)</t>
  </si>
  <si>
    <t>Use this spreadsheet to identify the Board's top 10 to 15 high demand industries.  The Board's high demand industries may include, but need not be limited to, industries related to the governor’s industry clusters.</t>
  </si>
  <si>
    <t>Does Industry Relate to a Governor's Industry Cluster? (yes or no)</t>
  </si>
  <si>
    <t>Additional Rationale, Local Wisdom, Comments</t>
  </si>
  <si>
    <t>End of Form</t>
  </si>
  <si>
    <t>Deep East Texas</t>
  </si>
  <si>
    <t>WIOA In-Demand Occupations List</t>
  </si>
  <si>
    <t>West Central Texas</t>
  </si>
  <si>
    <t xml:space="preserve"> 9   West Central Texas</t>
  </si>
  <si>
    <t>Texoma</t>
  </si>
  <si>
    <t>25  Texoma</t>
  </si>
  <si>
    <t>Tarrant County</t>
  </si>
  <si>
    <t xml:space="preserve"> 5   Tarrant County</t>
  </si>
  <si>
    <t>Southeast Texas</t>
  </si>
  <si>
    <t>18  Southeast Texas</t>
  </si>
  <si>
    <t>South Texas</t>
  </si>
  <si>
    <t>21  South Texas</t>
  </si>
  <si>
    <t>South Plains</t>
  </si>
  <si>
    <t xml:space="preserve"> 2   South Plains</t>
  </si>
  <si>
    <t>Rural Capital</t>
  </si>
  <si>
    <t>15  Rural Capital</t>
  </si>
  <si>
    <t>Permian Basin</t>
  </si>
  <si>
    <t>11  Permian Basin</t>
  </si>
  <si>
    <t>Panhandle</t>
  </si>
  <si>
    <t xml:space="preserve"> 1   Panhandle</t>
  </si>
  <si>
    <t>North Texas</t>
  </si>
  <si>
    <t xml:space="preserve"> 3   North Texas</t>
  </si>
  <si>
    <t>North East Texas</t>
  </si>
  <si>
    <t xml:space="preserve"> 7   North East Texas</t>
  </si>
  <si>
    <t>North Central</t>
  </si>
  <si>
    <t xml:space="preserve"> 4   North Central</t>
  </si>
  <si>
    <t>Middle Rio Grande</t>
  </si>
  <si>
    <t>27  Middle Rio Grande</t>
  </si>
  <si>
    <t>Lower Rio Grande</t>
  </si>
  <si>
    <t>23  Lower Rio Grande</t>
  </si>
  <si>
    <t>Heart of Texas</t>
  </si>
  <si>
    <t>13  Heart of Texas</t>
  </si>
  <si>
    <t>Gulf Coast</t>
  </si>
  <si>
    <t>28  Gulf Coast</t>
  </si>
  <si>
    <t>Golden Crescent</t>
  </si>
  <si>
    <t>19  Golden Crescent</t>
  </si>
  <si>
    <t>East Texas</t>
  </si>
  <si>
    <t xml:space="preserve"> 8   East Texas</t>
  </si>
  <si>
    <t>17  Deep East Texas</t>
  </si>
  <si>
    <t>Dallas</t>
  </si>
  <si>
    <t xml:space="preserve"> 6   Dallas</t>
  </si>
  <si>
    <t>Concho Valley</t>
  </si>
  <si>
    <t>12  Concho Valley</t>
  </si>
  <si>
    <t>Coastal Bend</t>
  </si>
  <si>
    <t>22  Coastal Bend</t>
  </si>
  <si>
    <t>Central Texas</t>
  </si>
  <si>
    <t>26  Central Texas</t>
  </si>
  <si>
    <t>Capital Area</t>
  </si>
  <si>
    <t>14  Capital Area</t>
  </si>
  <si>
    <t>Cameron County</t>
  </si>
  <si>
    <t>24  Cameron County</t>
  </si>
  <si>
    <t>Brazos Valley</t>
  </si>
  <si>
    <t>16  Brazos Valley</t>
  </si>
  <si>
    <t>Borderplex</t>
  </si>
  <si>
    <t>10  Borderplex</t>
  </si>
  <si>
    <t>Alamo Area</t>
  </si>
  <si>
    <t>20  Alamo Area</t>
  </si>
  <si>
    <t>WDA Name</t>
  </si>
  <si>
    <t>wda #, Name</t>
  </si>
  <si>
    <t>2022 North American Industry Classification System (NAICS) Code (4-digit)</t>
  </si>
  <si>
    <t xml:space="preserve">Target Occupation Job Title </t>
  </si>
  <si>
    <t xml:space="preserve">NAICS Industry Title </t>
  </si>
  <si>
    <t xml:space="preserve">In-Demand Occupation Job Title </t>
  </si>
  <si>
    <t xml:space="preserve">Standard Occupational Classification (SOC) or Occupational Information Network (O*NET) Job Code </t>
  </si>
  <si>
    <t>Labor Market Information Data Source(s)</t>
  </si>
  <si>
    <t>Use this spreadsheet to identify the Board's top 10 to 15 high-demand industries. The Board's high-demand industries may include, but are not limited to, industries related to a governor’s industry cluster.</t>
  </si>
  <si>
    <t>WIOA In-Demand Industry Sectors List</t>
  </si>
  <si>
    <t>* Annual Average Employment 2022</t>
  </si>
  <si>
    <t>* Annual Average Employment 2032</t>
  </si>
  <si>
    <t>* Number Change 2022-2032</t>
  </si>
  <si>
    <t>* Percent Growth 2022-2032</t>
  </si>
  <si>
    <t>* Number Change 2022 - 2032</t>
  </si>
  <si>
    <t>* Annual Average Employment  2032</t>
  </si>
  <si>
    <t>* Number Change 2022–2032</t>
  </si>
  <si>
    <t>* Percent Change 2022–2032</t>
  </si>
  <si>
    <t xml:space="preserve">* If non-LMI data is used, Boards must update the table title dates  to reflect the time frame for which they have gathered data. </t>
  </si>
  <si>
    <t xml:space="preserve">* If non-LMI data is used, Boards must update the table title dates reflect the time frame for which they have gathered data. </t>
  </si>
  <si>
    <t xml:space="preserve">* If other data sources are used outside of TWC, Boards must update the table title dates to reflect the time frame for which they have gathered data. </t>
  </si>
  <si>
    <t xml:space="preserve">2131  </t>
  </si>
  <si>
    <t>Support Activities for Mining</t>
  </si>
  <si>
    <t xml:space="preserve">2381  </t>
  </si>
  <si>
    <t>Building Foundation And Exterior Contractors</t>
  </si>
  <si>
    <t xml:space="preserve">2382  </t>
  </si>
  <si>
    <t>Building Equipment Contractors</t>
  </si>
  <si>
    <t xml:space="preserve">4234  </t>
  </si>
  <si>
    <t xml:space="preserve">Professional and Commercial Equipment and Supplies Merchant Wholesalers </t>
  </si>
  <si>
    <t xml:space="preserve">4551  </t>
  </si>
  <si>
    <t>Department Stores</t>
  </si>
  <si>
    <t xml:space="preserve">4552  </t>
  </si>
  <si>
    <t>Warehouse Clubs, Supercenters, and Other General Merchandise Retailers</t>
  </si>
  <si>
    <t xml:space="preserve">4922  </t>
  </si>
  <si>
    <t>Local Messengers and Local Delivery</t>
  </si>
  <si>
    <t xml:space="preserve">5415  </t>
  </si>
  <si>
    <t>Computer Systems Design and Related Services</t>
  </si>
  <si>
    <t xml:space="preserve">5419  </t>
  </si>
  <si>
    <t>Other Professional, Scientific, and Technical Services</t>
  </si>
  <si>
    <t xml:space="preserve">5611  </t>
  </si>
  <si>
    <t>Office Administrative Services</t>
  </si>
  <si>
    <t xml:space="preserve">5617  </t>
  </si>
  <si>
    <t>Services to Buildings and Dwellings</t>
  </si>
  <si>
    <t xml:space="preserve">6111  </t>
  </si>
  <si>
    <t>Elementary and Secondary Schools</t>
  </si>
  <si>
    <t xml:space="preserve">6211  </t>
  </si>
  <si>
    <t>Offices of Physicians</t>
  </si>
  <si>
    <t xml:space="preserve">6213  </t>
  </si>
  <si>
    <t>Offices of Other Health Practitioners</t>
  </si>
  <si>
    <t xml:space="preserve">6216  </t>
  </si>
  <si>
    <t>Home Health Care Services</t>
  </si>
  <si>
    <t xml:space="preserve">6219  </t>
  </si>
  <si>
    <t>Other Ambulatory Health Care Services</t>
  </si>
  <si>
    <t xml:space="preserve">7225  </t>
  </si>
  <si>
    <t>Restaurants and Other Eating Places</t>
  </si>
  <si>
    <t>texaslmi.com</t>
  </si>
  <si>
    <t>11-9111</t>
  </si>
  <si>
    <t>Medical and Health Services Managers</t>
  </si>
  <si>
    <t>11-1021</t>
  </si>
  <si>
    <t>General and Operations Managers</t>
  </si>
  <si>
    <t>21-1018</t>
  </si>
  <si>
    <t>Substance Abuse, Behavioral Disorder, and Mental Health Counselors</t>
  </si>
  <si>
    <t>25-2021</t>
  </si>
  <si>
    <t>Elementary School Teachers, Except Special Education</t>
  </si>
  <si>
    <t>29-1127</t>
  </si>
  <si>
    <t>Speech-Language Pathologists</t>
  </si>
  <si>
    <t>29-1141</t>
  </si>
  <si>
    <t>Registered Nurses</t>
  </si>
  <si>
    <t>29-2056</t>
  </si>
  <si>
    <t>Veterinary Technologists and Technicians</t>
  </si>
  <si>
    <t>31-1131</t>
  </si>
  <si>
    <t>Nursing Assistants</t>
  </si>
  <si>
    <t>31-9092</t>
  </si>
  <si>
    <t>Medical Assistants</t>
  </si>
  <si>
    <t>31-9096</t>
  </si>
  <si>
    <t>Veterinary Assistants and Laboratory Animal Caretakers</t>
  </si>
  <si>
    <t>35-1012</t>
  </si>
  <si>
    <t>First-Line Supervisors of Food Preparation and Serving Workers</t>
  </si>
  <si>
    <t>35-2014</t>
  </si>
  <si>
    <t>Cooks, Restaurant</t>
  </si>
  <si>
    <t>35-2021</t>
  </si>
  <si>
    <t>Food Preparation Workers</t>
  </si>
  <si>
    <t>35-3023</t>
  </si>
  <si>
    <t>Fast Food and Counter Workers</t>
  </si>
  <si>
    <t>35-3031</t>
  </si>
  <si>
    <t>Waiters and Waitresses</t>
  </si>
  <si>
    <t>37-2011</t>
  </si>
  <si>
    <t>Janitors and Cleaners, Except Maids and Housekeeping Cleaners</t>
  </si>
  <si>
    <t>41-1011</t>
  </si>
  <si>
    <t>First-Line Supervisors of Retail Sales Workers</t>
  </si>
  <si>
    <t>41-2011</t>
  </si>
  <si>
    <t>Cashiers</t>
  </si>
  <si>
    <t>41-2031</t>
  </si>
  <si>
    <t>Retail Salespersons</t>
  </si>
  <si>
    <t>47-2051</t>
  </si>
  <si>
    <t>Cement Masons and Concrete Finishers</t>
  </si>
  <si>
    <t>47-5011</t>
  </si>
  <si>
    <t>Derrick Operators, Oil and Gas</t>
  </si>
  <si>
    <t>47-5012</t>
  </si>
  <si>
    <t>Rotary Drill Operators, Oil and Gas</t>
  </si>
  <si>
    <t>47-5071</t>
  </si>
  <si>
    <t>Roustabouts, Oil and Gas</t>
  </si>
  <si>
    <t>49-2022</t>
  </si>
  <si>
    <t>Telecommunications Equipment Installers and Repairers, Except Line Installers</t>
  </si>
  <si>
    <t>49-9052</t>
  </si>
  <si>
    <t>Telecommunications Line Installers and Repairers</t>
  </si>
  <si>
    <t>49-9071</t>
  </si>
  <si>
    <t>Maintenance and Repair Workers, General</t>
  </si>
  <si>
    <t>53-3032</t>
  </si>
  <si>
    <t>Heavy and Tractor-Trailer Truck Drivers</t>
  </si>
  <si>
    <t>53-3033</t>
  </si>
  <si>
    <t>Light Truck Drivers</t>
  </si>
  <si>
    <t>53-7062</t>
  </si>
  <si>
    <t>Laborers and Freight, Stock, and Material Movers, Hand</t>
  </si>
  <si>
    <t>53-7065</t>
  </si>
  <si>
    <t>Stockers and Order Fillers</t>
  </si>
  <si>
    <t>53-7073</t>
  </si>
  <si>
    <t>Wellhead Pumpers</t>
  </si>
  <si>
    <t>List includes occupations with &gt;500 Annual Avg. Employment, &gt;50 # Change 2022-2032 and/or &gt;25% Change 2022-2032</t>
  </si>
  <si>
    <t>List includes industries with &gt;1,000 Employment in 2032, &gt;100 # Change 2022-2032, and/or &gt;25% Change 2022-2032</t>
  </si>
  <si>
    <t>11-3021</t>
  </si>
  <si>
    <t>Computer and Information Systems Managers</t>
  </si>
  <si>
    <t>11-3031</t>
  </si>
  <si>
    <t>Financial Managers</t>
  </si>
  <si>
    <t>11-9051</t>
  </si>
  <si>
    <t>Food Service Managers</t>
  </si>
  <si>
    <t>13-1111</t>
  </si>
  <si>
    <t>Management Analysts</t>
  </si>
  <si>
    <t>13-1131</t>
  </si>
  <si>
    <t>Fundraisers</t>
  </si>
  <si>
    <t>13-1161</t>
  </si>
  <si>
    <t>Market Research Analysts and Marketing Specialists</t>
  </si>
  <si>
    <t>13-2011</t>
  </si>
  <si>
    <t>Accountants and Auditors</t>
  </si>
  <si>
    <t>15-1211</t>
  </si>
  <si>
    <t>Computer Systems Analysts</t>
  </si>
  <si>
    <t>15-1232</t>
  </si>
  <si>
    <t>Computer User Support Specialists</t>
  </si>
  <si>
    <t>15-1244</t>
  </si>
  <si>
    <t>Network and Computer Systems Administrators</t>
  </si>
  <si>
    <t>15-1252</t>
  </si>
  <si>
    <t>Software Developers</t>
  </si>
  <si>
    <t>17-2112</t>
  </si>
  <si>
    <t>Industrial Engineers</t>
  </si>
  <si>
    <t>17-2141</t>
  </si>
  <si>
    <t>Mechanical Engineers</t>
  </si>
  <si>
    <t>17-2171</t>
  </si>
  <si>
    <t>Petroleum Engineers</t>
  </si>
  <si>
    <t>17-3023</t>
  </si>
  <si>
    <t>Electrical and Electronic Engineering Technologists and Technicians</t>
  </si>
  <si>
    <t>17-3029</t>
  </si>
  <si>
    <t>Engineering Technologists and Technicians, Except Drafters, All Other</t>
  </si>
  <si>
    <t>21-1022</t>
  </si>
  <si>
    <t>Healthcare Social Workers</t>
  </si>
  <si>
    <t>25-2022</t>
  </si>
  <si>
    <t>Middle School Teachers, Except Special and Career/Technical Education</t>
  </si>
  <si>
    <t>25-2031</t>
  </si>
  <si>
    <t>Secondary School Teachers, Except Special and Career/Technical Education</t>
  </si>
  <si>
    <t>25-3041</t>
  </si>
  <si>
    <t>Tutors</t>
  </si>
  <si>
    <t>25-9045</t>
  </si>
  <si>
    <t>Teaching Assistants, Except Postsecondary</t>
  </si>
  <si>
    <t>29-1071</t>
  </si>
  <si>
    <t>Physician Assistants</t>
  </si>
  <si>
    <t>29-1122</t>
  </si>
  <si>
    <t>Occupational Therapists</t>
  </si>
  <si>
    <t>29-1123</t>
  </si>
  <si>
    <t>Physical Therapists</t>
  </si>
  <si>
    <t>29-1126</t>
  </si>
  <si>
    <t>Respiratory Therapists</t>
  </si>
  <si>
    <t>29-1171</t>
  </si>
  <si>
    <t>Nurse Practitioners</t>
  </si>
  <si>
    <t>29-1292</t>
  </si>
  <si>
    <t>Dental Hygienists</t>
  </si>
  <si>
    <t>29-2042</t>
  </si>
  <si>
    <t>Emergency Medical Technicians (formerly 29-2041 EMT/Paramedics)</t>
  </si>
  <si>
    <t>29-2043</t>
  </si>
  <si>
    <t>Paramedics (formerly 29-2041 EMT/Paramedics)</t>
  </si>
  <si>
    <t>29-2052</t>
  </si>
  <si>
    <t>Pharmacy Technicians</t>
  </si>
  <si>
    <t>29-2055</t>
  </si>
  <si>
    <t>Surgical Technologists</t>
  </si>
  <si>
    <t>29-2061</t>
  </si>
  <si>
    <t>Licensed Practical and Licensed Vocational Nurses</t>
  </si>
  <si>
    <t>29-2099</t>
  </si>
  <si>
    <t>Health Technologists and Technicians, All Other</t>
  </si>
  <si>
    <t>31-2021</t>
  </si>
  <si>
    <t>Physical Therapist Assistants</t>
  </si>
  <si>
    <t>31-9011</t>
  </si>
  <si>
    <t>Massage Therapists</t>
  </si>
  <si>
    <t>31-9091</t>
  </si>
  <si>
    <t>Dental Assistants</t>
  </si>
  <si>
    <t>31-9097</t>
  </si>
  <si>
    <t>Phlebotomists</t>
  </si>
  <si>
    <t>33-2011</t>
  </si>
  <si>
    <t>Firefighters</t>
  </si>
  <si>
    <t>33-3012</t>
  </si>
  <si>
    <t>Correctional Officers and Jailers</t>
  </si>
  <si>
    <t>33-3051</t>
  </si>
  <si>
    <t>Police and Sheriff's Patrol Officers</t>
  </si>
  <si>
    <t>39-5012</t>
  </si>
  <si>
    <t>Hairdressers, Hairstylists, and Cosmetologists</t>
  </si>
  <si>
    <t>41-3091</t>
  </si>
  <si>
    <t xml:space="preserve">Sales Representatives of Svc, Except Advertising, Insurance, Financial, &amp; Travel </t>
  </si>
  <si>
    <t>41-4011</t>
  </si>
  <si>
    <t>Sales Representatives, Wholesale &amp; Mfc, Technical &amp; Scientific Products</t>
  </si>
  <si>
    <t>43-5052</t>
  </si>
  <si>
    <t>Postal Service Mail Carriers</t>
  </si>
  <si>
    <t>43-5061</t>
  </si>
  <si>
    <t>Production, Planning, and Expediting Clerks</t>
  </si>
  <si>
    <t>47-1011</t>
  </si>
  <si>
    <t>First-Line Supervisors of Construction Trades and Extraction Workers</t>
  </si>
  <si>
    <t>47-2111</t>
  </si>
  <si>
    <t>Electricians</t>
  </si>
  <si>
    <t>47-2152</t>
  </si>
  <si>
    <t>Plumbers, Pipefitters, and Steamfitters</t>
  </si>
  <si>
    <t>47-2211</t>
  </si>
  <si>
    <t>Sheet Metal Workers</t>
  </si>
  <si>
    <t>47-3015</t>
  </si>
  <si>
    <t>Helpers--Pipelayers, Plumbers, Pipefitters, and Steamfitters</t>
  </si>
  <si>
    <t>47-5013</t>
  </si>
  <si>
    <t>Service Unit Operators, Oil and Gas</t>
  </si>
  <si>
    <t>49-1011</t>
  </si>
  <si>
    <t>First-Line Supervisors of Mechanics, Installers, and Repairers</t>
  </si>
  <si>
    <t>Telecommunications Equipment Installers &amp; Repairers, Except Line Installers</t>
  </si>
  <si>
    <t>49-3011</t>
  </si>
  <si>
    <t>Aircraft Mechanics and Service Technicians</t>
  </si>
  <si>
    <t>49-3021</t>
  </si>
  <si>
    <t>Automotive Body and Related Repairers</t>
  </si>
  <si>
    <t>49-3023</t>
  </si>
  <si>
    <t>Automotive Service Technicians and Mechanics</t>
  </si>
  <si>
    <t>49-9021</t>
  </si>
  <si>
    <t>Heating, Air Conditioning, and Refrigeration Mechanics and Installers</t>
  </si>
  <si>
    <t>49-9041</t>
  </si>
  <si>
    <t>Industrial Machinery Mechanics</t>
  </si>
  <si>
    <t>49-9043</t>
  </si>
  <si>
    <t>Maintenance Workers, Machinery</t>
  </si>
  <si>
    <t>49-9098</t>
  </si>
  <si>
    <t>Helpers--Installation, Maintenance, and Repair Workers</t>
  </si>
  <si>
    <t>51-1011</t>
  </si>
  <si>
    <t>First-Line Supervisors of Production and Operating Workers</t>
  </si>
  <si>
    <t>51-4041</t>
  </si>
  <si>
    <t>Machinists</t>
  </si>
  <si>
    <t>51-4121</t>
  </si>
  <si>
    <t>Welders, Cutters, Solderers, and Brazers</t>
  </si>
  <si>
    <t>53-7051</t>
  </si>
  <si>
    <t>Industrial Truck and Tractor Operators</t>
  </si>
  <si>
    <t>Bachelor's degree</t>
  </si>
  <si>
    <t>High school diploma or equivalent</t>
  </si>
  <si>
    <t>Some college, no degree</t>
  </si>
  <si>
    <t>Associate's degree</t>
  </si>
  <si>
    <t>Master's degree</t>
  </si>
  <si>
    <t>-</t>
  </si>
  <si>
    <t>Doctoral or professional degree</t>
  </si>
  <si>
    <t>Postsecondary nondegree award</t>
  </si>
  <si>
    <t>No formal educational credential</t>
  </si>
  <si>
    <t>Y</t>
  </si>
  <si>
    <t>N</t>
  </si>
  <si>
    <t>unknown</t>
  </si>
  <si>
    <t>List includes occupations with &gt;500 Employment in 2032, &gt;20 # Change 2022-2032, and/or &gt;10% Change 2022-2032; Additionally, wages at the 25th percentile "prevailing wage" meet or exceed the North Texas self-sufficiency wage of $16.26 hourly</t>
  </si>
  <si>
    <t>This occupation met the &gt;500 Employment in 2032 and &gt;20 # Change 2022-2032, however the wage data at the 25th percentile fell short.  The committee determined to keep this occupation on the Target Occupations List as it is a career path occupation requiring paid training with the potential to earn a self-sufficiency wage exceeding the local $16.26 hourly rate.</t>
  </si>
  <si>
    <t>This occupation was on the former Target Occupations List, however no projections data available. The board committee comprised of local professionals attested that this occupation is still in enough demand and garnered high enough wages to justify keeping it on the local list as it is a career pathway to Firefighting.</t>
  </si>
  <si>
    <t>This occupation was on the former Target Occupations List, however no projections data available. The board committee comprised of local professionals attested that this occupation is still in enough demand and garnered high enough wages to justify keeping it on the local list as it is also a career pathway occupation in a high-demand with a clear pathway to self-sufficiency wage of $16.26 hourly.</t>
  </si>
  <si>
    <t xml:space="preserve">This occupation is projected to increase by more than the threshold of &gt;10% Change 2022-2032.  It was on the former Target Occupations List, however wage data indicates it falls below the self-sufficiency rate of $16.26 hourly. The board committee comprised of local professionals attested that this occupation is still in high demand locally and that wage data is underreported as most of the workers in this occupation are self-employed.  Massage Therapists are also required to train and maintain licensure. </t>
  </si>
  <si>
    <t>This occupation met the growth projections thresholds set by the committee, however, the prevailing wage (PCT25) fell below the self-sufficiency wage of $16.26 hourly. The committee felt strongly, however that this occupation should remain on the Target list as it is a career pathway occupation in a high-demand industry with a clear path to self-sufficiency.</t>
  </si>
  <si>
    <t>This occupation met the growth projections thresholds set by the committee, however, the prevailing wage (PCT25) fell below the self-sufficiency wage of $16.26 hourly. The committee felt strongly, however that this occupation should remain on the Target list as it is a career pathway occupation in a high-demand industry with a clear path to self-sufficiency.  It also requires a training component as every restaurant must have ServSafe Management on duty at every shift.</t>
  </si>
  <si>
    <t xml:space="preserve">This occupation is projected to increase by more than the threshold of &gt;20 # Change 2022-2032.  It was on the former Target Occupations List, however wage data indicates it falls below the self-sufficiency rate of $16.26 hourly. The board committee comprised of local professionals attested that this occupation is still in high demand locally and that wage data is underreported as most of the workers in this occupation are self-employed.  This occupation is also required to train and maintain licensure. </t>
  </si>
  <si>
    <t>This occupation was on the former Target Occupations List, however no projections data available. The board committee comprised of local professionals attested that this occupation is still in enough demand and on a career pathway which garners high enough wage potential to justify keeping it on the local list.</t>
  </si>
  <si>
    <t>Projections for this occupation uses statewide data as the local list was missing this SOC.  This occupation was on the former Target Occupations List, however no projections data available. The board committee comprised of local professionals attested that this occupation is still in enough demand and garnered high enough wages to justify keeping it on the local list.</t>
  </si>
  <si>
    <t>Projections for this occupation uses statewide data as the local list was missing this SOC. This occupation was on the former Target Occupations List, however no projections data available. The board committee comprised of local professionals attested that this occupation is still in enough demand and garnered high enough wages to justify keeping it on the local list.</t>
  </si>
  <si>
    <t>Projections for this occupation uses statewide data as the local list was missing this SOC. This occupation was on the former Target Occupations List, however no projections data available. The board committee comprised of local professionals attested that this occupation is still in high demand and garnered high enough wages to justify keeping it on the local list.</t>
  </si>
  <si>
    <t>Projections for this occupation uses statewide data as the local list was missing this SOC. This occupation was on the former Target Occupations List, however no projections data available. The board committee comprised of local professionals attested that this occupation is still in enough demand and garnered high enough wages to justify keeping it on the local list.  Additionally, there is a statewide demand for Dental Hygienists and local training programs for this occupational field.</t>
  </si>
  <si>
    <t>Projections for this occupation uses statewide data as the local list was missing this SOC. This occupation was on the former Target Occupations List, however no projections data available. The board committee comprised of local professionals attested that this occupation is still in enough demand and garnered high enough wages to justify keeping it on the local list.  Additionally, there is a statewide demand for Dental Assistants and local training programs for this occupational field.  This is also a career pathway occupation.</t>
  </si>
  <si>
    <t>Projections for this occupation uses statewide data as the local list was missing this SOC. Local wisdom, in demand occupation with wages exceeding the self-sufficiency wage of $16.26 hourly and requiring on-the-job and industry training components.</t>
  </si>
  <si>
    <t>Projections for this occupation uses statewide data as the local list was missing this SOC. Local wisdom of the board committee comprised of local professionals indicated that this occupation is in enough demand locally with local training programs to support the demand that they chose to keep it on the Target list.</t>
  </si>
  <si>
    <t>no</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</si>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</sst>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18" x14ac:knownFonts="1">
    <font>
      <sz val="12"/>
      <color theme="1"/>
      <name val="Times New Roman"/>
      <family val="2"/>
    </font>
    <font>
      <sz val="11"/>
      <color theme="1"/>
      <name val="Calibri"/>
      <family val="2"/>
      <scheme val="minor"/>
    </font>
    <font>
      <sz val="10"/>
      <name val="Arial"/>
      <family val="2"/>
    </font>
    <font>
      <b/>
      <sz val="14"/>
      <color theme="0"/>
      <name val="Times New Roman"/>
      <family val="1"/>
    </font>
    <font>
      <sz val="14"/>
      <color theme="0"/>
      <name val="Times New Roman"/>
      <family val="1"/>
    </font>
    <font>
      <sz val="14"/>
      <name val="Times New Roman"/>
      <family val="1"/>
    </font>
    <font>
      <b/>
      <sz val="12"/>
      <name val="Times New Roman"/>
      <family val="1"/>
    </font>
    <font>
      <b/>
      <sz val="10"/>
      <name val="Times New Roman"/>
      <family val="1"/>
    </font>
    <font>
      <sz val="12"/>
      <color rgb="FFFF0000"/>
      <name val="Times New Roman"/>
      <family val="1"/>
    </font>
    <font>
      <sz val="10"/>
      <color theme="0"/>
      <name val="Times New Roman"/>
      <family val="1"/>
    </font>
    <font>
      <sz val="10"/>
      <name val="Times New Roman"/>
      <family val="1"/>
    </font>
    <font>
      <sz val="12"/>
      <name val="Times New Roman"/>
      <family val="1"/>
    </font>
    <font>
      <u/>
      <sz val="11"/>
      <color theme="10"/>
      <name val="Calibri"/>
      <family val="2"/>
      <scheme val="minor"/>
    </font>
    <font>
      <sz val="11"/>
      <color theme="1"/>
      <name val="Calibri"/>
      <family val="2"/>
      <scheme val="minor"/>
    </font>
    <font>
      <sz val="12"/>
      <color theme="1"/>
      <name val="Times New Roman"/>
      <family val="1"/>
    </font>
    <font>
      <sz val="8"/>
      <name val="Times New Roman"/>
      <family val="2"/>
    </font>
    <font>
      <b/>
      <sz val="14"/>
      <name val="Times New Roman"/>
      <family val="1"/>
    </font>
    <font>
      <sz val="12"/>
      <color theme="1"/>
      <name val="Times New Roman"/>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rgb="FF002060"/>
        <bgColor indexed="64"/>
      </patternFill>
    </fill>
  </fills>
  <borders count="44">
    <border>
      <left/>
      <right/>
      <top/>
      <bottom/>
      <diagonal/>
    </border>
    <border>
      <left style="medium">
        <color indexed="64"/>
      </left>
      <right/>
      <top style="medium">
        <color indexed="64"/>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right/>
      <top style="medium">
        <color indexed="64"/>
      </top>
      <bottom/>
      <diagonal/>
    </border>
    <border>
      <left/>
      <right style="thin">
        <color theme="0"/>
      </right>
      <top style="thin">
        <color theme="0"/>
      </top>
      <bottom/>
      <diagonal/>
    </border>
    <border>
      <left/>
      <right/>
      <top/>
      <bottom style="medium">
        <color indexed="64"/>
      </bottom>
      <diagonal/>
    </border>
    <border>
      <left/>
      <right/>
      <top style="thin">
        <color theme="0"/>
      </top>
      <bottom style="medium">
        <color indexed="64"/>
      </bottom>
      <diagonal/>
    </border>
    <border>
      <left style="medium">
        <color indexed="64"/>
      </left>
      <right/>
      <top style="thin">
        <color theme="0"/>
      </top>
      <bottom/>
      <diagonal/>
    </border>
    <border>
      <left style="medium">
        <color indexed="64"/>
      </left>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theme="0"/>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bottom style="thin">
        <color theme="0"/>
      </bottom>
      <diagonal/>
    </border>
    <border>
      <left style="medium">
        <color indexed="64"/>
      </left>
      <right/>
      <top/>
      <bottom style="thin">
        <color indexed="64"/>
      </bottom>
      <diagonal/>
    </border>
    <border>
      <left/>
      <right/>
      <top/>
      <bottom style="thin">
        <color indexed="64"/>
      </bottom>
      <diagonal/>
    </border>
  </borders>
  <cellStyleXfs count="6">
    <xf numFmtId="0" fontId="0" fillId="0" borderId="0"/>
    <xf numFmtId="0" fontId="2" fillId="0" borderId="0"/>
    <xf numFmtId="0" fontId="13" fillId="0" borderId="0"/>
    <xf numFmtId="0" fontId="12" fillId="0" borderId="0" applyNumberFormat="0" applyFill="0" applyBorder="0" applyAlignment="0" applyProtection="0"/>
    <xf numFmtId="0" fontId="1" fillId="0" borderId="0"/>
    <xf numFmtId="9" fontId="17" fillId="0" borderId="0" applyFont="0" applyFill="0" applyBorder="0" applyAlignment="0" applyProtection="0"/>
  </cellStyleXfs>
  <cellXfs count="168">
    <xf numFmtId="0" fontId="0" fillId="0" borderId="0" xfId="0"/>
    <xf numFmtId="0" fontId="5" fillId="0" borderId="0" xfId="1" applyFont="1" applyAlignment="1">
      <alignment horizontal="left"/>
    </xf>
    <xf numFmtId="0" fontId="5" fillId="0" borderId="2" xfId="1" applyFont="1" applyBorder="1" applyAlignment="1">
      <alignment horizontal="left"/>
    </xf>
    <xf numFmtId="0" fontId="6" fillId="2" borderId="2" xfId="1" applyFont="1" applyFill="1" applyBorder="1" applyAlignment="1">
      <alignment horizontal="center" vertical="center" wrapText="1"/>
    </xf>
    <xf numFmtId="0" fontId="7" fillId="2" borderId="2" xfId="1" applyFont="1" applyFill="1" applyBorder="1" applyAlignment="1">
      <alignment horizontal="left" wrapText="1"/>
    </xf>
    <xf numFmtId="3" fontId="5" fillId="2" borderId="2" xfId="1" applyNumberFormat="1" applyFont="1" applyFill="1" applyBorder="1" applyAlignment="1">
      <alignment horizontal="left"/>
    </xf>
    <xf numFmtId="0" fontId="5" fillId="2" borderId="0" xfId="1" applyFont="1" applyFill="1" applyAlignment="1">
      <alignment horizontal="left"/>
    </xf>
    <xf numFmtId="0" fontId="6" fillId="0" borderId="6" xfId="1" applyFont="1" applyBorder="1" applyAlignment="1">
      <alignment horizontal="center" vertical="center"/>
    </xf>
    <xf numFmtId="0" fontId="6" fillId="0" borderId="6" xfId="1" applyFont="1" applyBorder="1" applyAlignment="1">
      <alignment horizontal="center" vertical="center" wrapText="1"/>
    </xf>
    <xf numFmtId="0" fontId="6" fillId="2" borderId="4" xfId="1" applyFont="1" applyFill="1" applyBorder="1" applyAlignment="1">
      <alignment horizontal="center" vertical="center"/>
    </xf>
    <xf numFmtId="0" fontId="7" fillId="2" borderId="4" xfId="1" applyFont="1" applyFill="1" applyBorder="1" applyAlignment="1">
      <alignment horizontal="left"/>
    </xf>
    <xf numFmtId="0" fontId="6" fillId="2" borderId="7" xfId="1" applyFont="1" applyFill="1" applyBorder="1" applyAlignment="1">
      <alignment horizontal="center" vertical="center" wrapText="1"/>
    </xf>
    <xf numFmtId="0" fontId="7" fillId="2" borderId="7" xfId="1" applyFont="1" applyFill="1" applyBorder="1" applyAlignment="1">
      <alignment horizontal="left" wrapText="1"/>
    </xf>
    <xf numFmtId="3" fontId="5" fillId="2" borderId="7" xfId="1" applyNumberFormat="1" applyFont="1" applyFill="1" applyBorder="1" applyAlignment="1">
      <alignment horizontal="left"/>
    </xf>
    <xf numFmtId="0" fontId="10" fillId="0" borderId="0" xfId="1" applyFont="1" applyAlignment="1">
      <alignment horizontal="left"/>
    </xf>
    <xf numFmtId="0" fontId="11" fillId="0" borderId="0" xfId="1" applyFont="1" applyAlignment="1">
      <alignment horizontal="center" vertical="center" wrapText="1"/>
    </xf>
    <xf numFmtId="0" fontId="10" fillId="0" borderId="0" xfId="1" applyFont="1" applyAlignment="1">
      <alignment horizontal="center"/>
    </xf>
    <xf numFmtId="3" fontId="10" fillId="0" borderId="0" xfId="1" applyNumberFormat="1" applyFont="1" applyAlignment="1">
      <alignment horizontal="center"/>
    </xf>
    <xf numFmtId="0" fontId="13" fillId="0" borderId="0" xfId="2"/>
    <xf numFmtId="0" fontId="13" fillId="0" borderId="3" xfId="2" applyBorder="1"/>
    <xf numFmtId="0" fontId="13" fillId="0" borderId="4" xfId="2" applyBorder="1"/>
    <xf numFmtId="0" fontId="13" fillId="0" borderId="19" xfId="2" applyBorder="1"/>
    <xf numFmtId="0" fontId="13" fillId="0" borderId="26" xfId="2" applyBorder="1"/>
    <xf numFmtId="0" fontId="13" fillId="0" borderId="20" xfId="2" applyBorder="1"/>
    <xf numFmtId="0" fontId="3" fillId="2" borderId="27" xfId="1" applyFont="1" applyFill="1" applyBorder="1" applyAlignment="1">
      <alignment horizontal="left"/>
    </xf>
    <xf numFmtId="0" fontId="13" fillId="2" borderId="0" xfId="2" applyFill="1"/>
    <xf numFmtId="0" fontId="13" fillId="2" borderId="3" xfId="2" applyFill="1" applyBorder="1"/>
    <xf numFmtId="0" fontId="13" fillId="2" borderId="26" xfId="2" applyFill="1" applyBorder="1"/>
    <xf numFmtId="0" fontId="13" fillId="2" borderId="20" xfId="2" applyFill="1" applyBorder="1"/>
    <xf numFmtId="0" fontId="6" fillId="0" borderId="25" xfId="1" applyFont="1" applyBorder="1" applyAlignment="1">
      <alignment horizontal="center" vertical="center" wrapText="1"/>
    </xf>
    <xf numFmtId="0" fontId="7" fillId="2" borderId="0" xfId="1" applyFont="1" applyFill="1" applyAlignment="1">
      <alignment horizontal="center" vertical="center" wrapText="1"/>
    </xf>
    <xf numFmtId="0" fontId="13" fillId="0" borderId="28" xfId="2" applyBorder="1" applyAlignment="1">
      <alignment horizontal="center" vertical="center"/>
    </xf>
    <xf numFmtId="0" fontId="13" fillId="0" borderId="25" xfId="2" applyBorder="1" applyAlignment="1">
      <alignment horizontal="center" vertical="center"/>
    </xf>
    <xf numFmtId="0" fontId="13" fillId="0" borderId="8" xfId="2" applyBorder="1" applyAlignment="1">
      <alignment horizontal="center" vertical="center"/>
    </xf>
    <xf numFmtId="0" fontId="13" fillId="0" borderId="5" xfId="2" applyBorder="1" applyAlignment="1">
      <alignment horizontal="center" vertical="center"/>
    </xf>
    <xf numFmtId="0" fontId="13" fillId="0" borderId="20" xfId="2" applyBorder="1" applyAlignment="1">
      <alignment horizontal="center" vertical="center"/>
    </xf>
    <xf numFmtId="0" fontId="6" fillId="2" borderId="27" xfId="1" applyFont="1" applyFill="1" applyBorder="1" applyAlignment="1">
      <alignment horizontal="center" vertical="center"/>
    </xf>
    <xf numFmtId="0" fontId="6" fillId="2" borderId="29" xfId="1" applyFont="1" applyFill="1" applyBorder="1" applyAlignment="1">
      <alignment horizontal="center" vertical="center" wrapText="1"/>
    </xf>
    <xf numFmtId="0" fontId="7" fillId="2" borderId="0" xfId="1" applyFont="1" applyFill="1" applyAlignment="1">
      <alignment horizontal="left" wrapText="1"/>
    </xf>
    <xf numFmtId="0" fontId="6" fillId="2" borderId="30" xfId="1" applyFont="1" applyFill="1" applyBorder="1" applyAlignment="1">
      <alignment horizontal="center" vertical="center" wrapText="1"/>
    </xf>
    <xf numFmtId="0" fontId="13" fillId="2" borderId="25" xfId="2" applyFill="1" applyBorder="1"/>
    <xf numFmtId="0" fontId="8" fillId="0" borderId="20" xfId="2" applyFont="1" applyBorder="1" applyAlignment="1">
      <alignment vertical="top"/>
    </xf>
    <xf numFmtId="0" fontId="13" fillId="0" borderId="32" xfId="2" applyBorder="1"/>
    <xf numFmtId="0" fontId="13" fillId="0" borderId="24" xfId="2" applyBorder="1"/>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0" fontId="11" fillId="4" borderId="12" xfId="2" applyFont="1" applyFill="1" applyBorder="1" applyAlignment="1" applyProtection="1">
      <alignment horizontal="center" vertical="center" wrapText="1"/>
      <protection locked="0"/>
    </xf>
    <xf numFmtId="0" fontId="11" fillId="4" borderId="13" xfId="2" applyFont="1" applyFill="1" applyBorder="1" applyAlignment="1" applyProtection="1">
      <alignment horizontal="center" vertical="center" wrapText="1"/>
      <protection locked="0"/>
    </xf>
    <xf numFmtId="0" fontId="11" fillId="0" borderId="14" xfId="1" applyFont="1" applyBorder="1" applyAlignment="1">
      <alignment horizontal="center" vertical="center" wrapText="1"/>
    </xf>
    <xf numFmtId="0" fontId="6" fillId="0" borderId="15" xfId="0" applyFont="1" applyBorder="1" applyAlignment="1">
      <alignment horizontal="center" vertical="center" wrapText="1"/>
    </xf>
    <xf numFmtId="1" fontId="6" fillId="0" borderId="15" xfId="0" applyNumberFormat="1" applyFont="1" applyBorder="1" applyAlignment="1">
      <alignment horizontal="center" vertical="center" wrapText="1"/>
    </xf>
    <xf numFmtId="3" fontId="6" fillId="0" borderId="15" xfId="0" applyNumberFormat="1" applyFont="1" applyBorder="1" applyAlignment="1">
      <alignment horizontal="center" vertical="center" wrapText="1"/>
    </xf>
    <xf numFmtId="0" fontId="7" fillId="0" borderId="6" xfId="1" applyFont="1" applyBorder="1" applyAlignment="1">
      <alignment horizontal="center" vertical="center" wrapText="1"/>
    </xf>
    <xf numFmtId="0" fontId="9" fillId="0" borderId="0" xfId="1" applyFont="1" applyAlignment="1">
      <alignment horizontal="left"/>
    </xf>
    <xf numFmtId="0" fontId="10" fillId="0" borderId="25" xfId="1" applyFont="1" applyBorder="1" applyAlignment="1">
      <alignment horizontal="center"/>
    </xf>
    <xf numFmtId="0" fontId="10" fillId="0" borderId="24" xfId="1" applyFont="1" applyBorder="1" applyAlignment="1">
      <alignment horizontal="center"/>
    </xf>
    <xf numFmtId="0" fontId="7" fillId="0" borderId="0" xfId="1" applyFont="1"/>
    <xf numFmtId="0" fontId="7" fillId="0" borderId="24" xfId="1" applyFont="1" applyBorder="1"/>
    <xf numFmtId="0" fontId="10" fillId="3" borderId="36" xfId="1" applyFont="1" applyFill="1" applyBorder="1" applyAlignment="1" applyProtection="1">
      <alignment horizontal="center"/>
      <protection locked="0"/>
    </xf>
    <xf numFmtId="0" fontId="10" fillId="3" borderId="12" xfId="1" applyFont="1" applyFill="1" applyBorder="1" applyAlignment="1" applyProtection="1">
      <alignment horizontal="center"/>
      <protection locked="0"/>
    </xf>
    <xf numFmtId="164" fontId="10" fillId="3" borderId="12" xfId="1" applyNumberFormat="1" applyFont="1" applyFill="1" applyBorder="1" applyAlignment="1">
      <alignment horizontal="center"/>
    </xf>
    <xf numFmtId="0" fontId="10" fillId="3" borderId="12" xfId="1" applyFont="1" applyFill="1" applyBorder="1" applyAlignment="1">
      <alignment horizontal="center"/>
    </xf>
    <xf numFmtId="0" fontId="11" fillId="0" borderId="38" xfId="1" applyFont="1" applyBorder="1" applyAlignment="1">
      <alignment horizontal="center" vertical="center" wrapText="1"/>
    </xf>
    <xf numFmtId="0" fontId="6" fillId="0" borderId="18" xfId="4" applyFont="1" applyBorder="1" applyAlignment="1">
      <alignment horizontal="center" vertical="center" wrapText="1"/>
    </xf>
    <xf numFmtId="0" fontId="6" fillId="0" borderId="17" xfId="4" applyFont="1" applyBorder="1" applyAlignment="1">
      <alignment horizontal="center" vertical="center" wrapText="1"/>
    </xf>
    <xf numFmtId="1" fontId="6" fillId="0" borderId="17" xfId="4" applyNumberFormat="1" applyFont="1" applyBorder="1" applyAlignment="1">
      <alignment horizontal="center" vertical="center" wrapText="1"/>
    </xf>
    <xf numFmtId="0" fontId="6" fillId="0" borderId="39" xfId="4" applyFont="1" applyBorder="1" applyAlignment="1">
      <alignment horizontal="center" vertical="center" wrapText="1"/>
    </xf>
    <xf numFmtId="0" fontId="5" fillId="0" borderId="5" xfId="1" applyFont="1" applyBorder="1" applyAlignment="1">
      <alignment horizontal="left"/>
    </xf>
    <xf numFmtId="0" fontId="6" fillId="2" borderId="7" xfId="1" applyFont="1" applyFill="1" applyBorder="1" applyAlignment="1">
      <alignment horizontal="right" vertical="top" wrapText="1"/>
    </xf>
    <xf numFmtId="0" fontId="3" fillId="2" borderId="1" xfId="1" applyFont="1" applyFill="1" applyBorder="1" applyAlignment="1">
      <alignment vertical="center" wrapText="1"/>
    </xf>
    <xf numFmtId="3" fontId="5" fillId="0" borderId="2" xfId="1" applyNumberFormat="1" applyFont="1" applyBorder="1" applyAlignment="1">
      <alignment horizontal="left"/>
    </xf>
    <xf numFmtId="0" fontId="6" fillId="0" borderId="2" xfId="1" applyFont="1" applyBorder="1" applyAlignment="1">
      <alignment horizontal="right" vertical="top" wrapText="1"/>
    </xf>
    <xf numFmtId="0" fontId="6" fillId="0" borderId="14" xfId="1" applyFont="1" applyBorder="1" applyAlignment="1">
      <alignment horizontal="center" vertical="center" wrapText="1"/>
    </xf>
    <xf numFmtId="0" fontId="7" fillId="3" borderId="6" xfId="1" applyFont="1" applyFill="1" applyBorder="1" applyAlignment="1" applyProtection="1">
      <alignment horizontal="left"/>
      <protection locked="0"/>
    </xf>
    <xf numFmtId="0" fontId="6" fillId="2" borderId="2" xfId="1" applyFont="1" applyFill="1" applyBorder="1" applyAlignment="1">
      <alignment horizontal="right" vertical="top" wrapText="1"/>
    </xf>
    <xf numFmtId="0" fontId="7" fillId="2" borderId="7" xfId="1" applyFont="1" applyFill="1" applyBorder="1" applyAlignment="1">
      <alignment horizontal="left"/>
    </xf>
    <xf numFmtId="0" fontId="6" fillId="2" borderId="7" xfId="1" applyFont="1" applyFill="1" applyBorder="1" applyAlignment="1">
      <alignment horizontal="center" vertical="center"/>
    </xf>
    <xf numFmtId="0" fontId="3" fillId="2" borderId="2" xfId="1" applyFont="1" applyFill="1" applyBorder="1" applyAlignment="1">
      <alignment horizontal="left" vertical="center"/>
    </xf>
    <xf numFmtId="0" fontId="3" fillId="5" borderId="1" xfId="1" applyFont="1" applyFill="1" applyBorder="1" applyAlignment="1">
      <alignment horizontal="centerContinuous" vertical="center"/>
    </xf>
    <xf numFmtId="0" fontId="1" fillId="0" borderId="0" xfId="4"/>
    <xf numFmtId="0" fontId="14" fillId="0" borderId="0" xfId="4" applyFont="1"/>
    <xf numFmtId="0" fontId="3" fillId="6" borderId="1" xfId="1" applyFont="1" applyFill="1" applyBorder="1" applyAlignment="1">
      <alignment horizontal="left"/>
    </xf>
    <xf numFmtId="0" fontId="11" fillId="2" borderId="23" xfId="2" applyFont="1" applyFill="1" applyBorder="1" applyAlignment="1">
      <alignment vertical="top"/>
    </xf>
    <xf numFmtId="0" fontId="11" fillId="2" borderId="22" xfId="2" applyFont="1" applyFill="1" applyBorder="1" applyAlignment="1">
      <alignment vertical="top"/>
    </xf>
    <xf numFmtId="0" fontId="11" fillId="2" borderId="31" xfId="2" applyFont="1" applyFill="1" applyBorder="1" applyAlignment="1">
      <alignment vertical="top"/>
    </xf>
    <xf numFmtId="49" fontId="11" fillId="4" borderId="12" xfId="2" applyNumberFormat="1" applyFont="1" applyFill="1" applyBorder="1" applyAlignment="1" applyProtection="1">
      <alignment horizontal="center" vertical="center" wrapText="1"/>
      <protection locked="0"/>
    </xf>
    <xf numFmtId="49" fontId="10" fillId="3" borderId="37" xfId="1" applyNumberFormat="1" applyFont="1" applyFill="1" applyBorder="1" applyAlignment="1" applyProtection="1">
      <alignment horizontal="center"/>
      <protection locked="0"/>
    </xf>
    <xf numFmtId="164" fontId="11" fillId="4" borderId="12" xfId="2" applyNumberFormat="1" applyFont="1" applyFill="1" applyBorder="1" applyAlignment="1">
      <alignment horizontal="center" vertical="center" wrapText="1"/>
    </xf>
    <xf numFmtId="1" fontId="11" fillId="4" borderId="12" xfId="2" applyNumberFormat="1" applyFont="1" applyFill="1" applyBorder="1" applyAlignment="1">
      <alignment horizontal="center" vertical="center" wrapText="1"/>
    </xf>
    <xf numFmtId="0" fontId="11" fillId="2" borderId="27" xfId="2" applyFont="1" applyFill="1" applyBorder="1" applyAlignment="1">
      <alignment vertical="top"/>
    </xf>
    <xf numFmtId="0" fontId="11" fillId="2" borderId="40" xfId="2" applyFont="1" applyFill="1" applyBorder="1" applyAlignment="1">
      <alignment vertical="top"/>
    </xf>
    <xf numFmtId="3" fontId="5" fillId="2" borderId="0" xfId="1" applyNumberFormat="1" applyFont="1" applyFill="1" applyAlignment="1">
      <alignment horizontal="left"/>
    </xf>
    <xf numFmtId="0" fontId="5" fillId="0" borderId="41" xfId="1" applyFont="1" applyBorder="1" applyAlignment="1">
      <alignment horizontal="left"/>
    </xf>
    <xf numFmtId="0" fontId="16" fillId="2" borderId="21" xfId="2" applyFont="1" applyFill="1" applyBorder="1" applyAlignment="1">
      <alignment vertical="top"/>
    </xf>
    <xf numFmtId="0" fontId="16" fillId="2" borderId="1" xfId="2" applyFont="1" applyFill="1" applyBorder="1" applyAlignment="1">
      <alignment vertical="top"/>
    </xf>
    <xf numFmtId="14" fontId="7" fillId="3" borderId="6" xfId="1" applyNumberFormat="1" applyFont="1" applyFill="1" applyBorder="1" applyAlignment="1" applyProtection="1">
      <alignment horizontal="left" wrapText="1"/>
      <protection locked="0"/>
    </xf>
    <xf numFmtId="14" fontId="7" fillId="3" borderId="6" xfId="1" applyNumberFormat="1" applyFont="1" applyFill="1" applyBorder="1" applyAlignment="1" applyProtection="1">
      <alignment horizontal="center" vertical="center" wrapText="1"/>
      <protection locked="0"/>
    </xf>
    <xf numFmtId="0" fontId="3" fillId="2" borderId="0" xfId="1" applyFont="1" applyFill="1" applyProtection="1">
      <protection locked="0"/>
    </xf>
    <xf numFmtId="0" fontId="3" fillId="2" borderId="0" xfId="1" applyFont="1" applyFill="1"/>
    <xf numFmtId="0" fontId="7" fillId="3" borderId="6" xfId="1" applyFont="1" applyFill="1" applyBorder="1" applyAlignment="1" applyProtection="1">
      <alignment vertical="center"/>
      <protection locked="0"/>
    </xf>
    <xf numFmtId="0" fontId="7" fillId="2" borderId="0" xfId="1" applyFont="1" applyFill="1" applyAlignment="1">
      <alignment vertical="center"/>
    </xf>
    <xf numFmtId="0" fontId="6" fillId="0" borderId="34" xfId="2" applyFont="1" applyBorder="1" applyAlignment="1">
      <alignment vertical="center" wrapText="1"/>
    </xf>
    <xf numFmtId="0" fontId="11" fillId="4" borderId="12" xfId="2" applyFont="1" applyFill="1" applyBorder="1" applyAlignment="1" applyProtection="1">
      <alignment vertical="center" wrapText="1"/>
      <protection locked="0"/>
    </xf>
    <xf numFmtId="0" fontId="5" fillId="5" borderId="0" xfId="1" applyFont="1" applyFill="1" applyAlignment="1">
      <alignment horizontal="left"/>
    </xf>
    <xf numFmtId="0" fontId="3" fillId="2" borderId="7" xfId="1" applyFont="1" applyFill="1" applyBorder="1" applyAlignment="1">
      <alignment horizontal="left" vertical="center" wrapText="1"/>
    </xf>
    <xf numFmtId="0" fontId="3" fillId="2" borderId="4" xfId="1" applyFont="1" applyFill="1" applyBorder="1" applyAlignment="1">
      <alignment horizontal="left" vertical="center" wrapText="1"/>
    </xf>
    <xf numFmtId="0" fontId="6" fillId="0" borderId="17" xfId="4" applyFont="1" applyBorder="1" applyAlignment="1">
      <alignment horizontal="left" vertical="center" wrapText="1"/>
    </xf>
    <xf numFmtId="0" fontId="10" fillId="3" borderId="12" xfId="1" applyFont="1" applyFill="1" applyBorder="1" applyAlignment="1" applyProtection="1">
      <alignment horizontal="left"/>
      <protection locked="0"/>
    </xf>
    <xf numFmtId="10" fontId="10" fillId="3" borderId="12" xfId="5" applyNumberFormat="1" applyFont="1" applyFill="1" applyBorder="1" applyAlignment="1" applyProtection="1">
      <alignment horizontal="center"/>
      <protection locked="0"/>
    </xf>
    <xf numFmtId="0" fontId="6" fillId="0" borderId="15" xfId="0" applyFont="1" applyBorder="1" applyAlignment="1">
      <alignment horizontal="left" vertical="center" wrapText="1"/>
    </xf>
    <xf numFmtId="0" fontId="3" fillId="6" borderId="0" xfId="1" applyFont="1" applyFill="1" applyAlignment="1">
      <alignment horizontal="left" vertical="top"/>
    </xf>
    <xf numFmtId="0" fontId="4" fillId="2" borderId="0" xfId="1" applyFont="1" applyFill="1" applyAlignment="1" applyProtection="1">
      <alignment horizontal="left" vertical="top" wrapText="1"/>
      <protection locked="0"/>
    </xf>
    <xf numFmtId="0" fontId="5" fillId="0" borderId="0" xfId="1" applyFont="1" applyAlignment="1">
      <alignment horizontal="left" vertical="top"/>
    </xf>
    <xf numFmtId="0" fontId="5" fillId="0" borderId="2" xfId="1" applyFont="1" applyBorder="1" applyAlignment="1">
      <alignment horizontal="left" vertical="top"/>
    </xf>
    <xf numFmtId="0" fontId="6" fillId="0" borderId="3" xfId="1" applyFont="1" applyBorder="1" applyAlignment="1">
      <alignment horizontal="right" vertical="top" wrapText="1"/>
    </xf>
    <xf numFmtId="0" fontId="5" fillId="0" borderId="4" xfId="1" applyFont="1" applyBorder="1" applyAlignment="1">
      <alignment horizontal="left" vertical="top"/>
    </xf>
    <xf numFmtId="3" fontId="5" fillId="0" borderId="4" xfId="1" applyNumberFormat="1" applyFont="1" applyBorder="1" applyAlignment="1">
      <alignment horizontal="left" vertical="top"/>
    </xf>
    <xf numFmtId="0" fontId="3" fillId="2" borderId="19" xfId="1" applyFont="1" applyFill="1" applyBorder="1" applyAlignment="1">
      <alignment vertical="top" wrapText="1"/>
    </xf>
    <xf numFmtId="0" fontId="3" fillId="2" borderId="19" xfId="1" applyFont="1" applyFill="1" applyBorder="1" applyAlignment="1">
      <alignment horizontal="left" vertical="top" wrapText="1"/>
    </xf>
    <xf numFmtId="0" fontId="6" fillId="2" borderId="2" xfId="1" applyFont="1" applyFill="1" applyBorder="1" applyAlignment="1">
      <alignment horizontal="center" vertical="top"/>
    </xf>
    <xf numFmtId="0" fontId="7" fillId="2" borderId="2" xfId="1" applyFont="1" applyFill="1" applyBorder="1" applyAlignment="1">
      <alignment horizontal="left" vertical="top"/>
    </xf>
    <xf numFmtId="0" fontId="6" fillId="2" borderId="2" xfId="1" applyFont="1" applyFill="1" applyBorder="1" applyAlignment="1">
      <alignment horizontal="center" vertical="top" wrapText="1"/>
    </xf>
    <xf numFmtId="0" fontId="7" fillId="2" borderId="2" xfId="1" applyFont="1" applyFill="1" applyBorder="1" applyAlignment="1">
      <alignment horizontal="left" vertical="top" wrapText="1"/>
    </xf>
    <xf numFmtId="0" fontId="5" fillId="2" borderId="2" xfId="1" applyFont="1" applyFill="1" applyBorder="1" applyAlignment="1">
      <alignment horizontal="left" vertical="top"/>
    </xf>
    <xf numFmtId="3" fontId="5" fillId="2" borderId="2" xfId="1" applyNumberFormat="1" applyFont="1" applyFill="1" applyBorder="1" applyAlignment="1">
      <alignment horizontal="left" vertical="top"/>
    </xf>
    <xf numFmtId="0" fontId="5" fillId="2" borderId="5" xfId="1" applyFont="1" applyFill="1" applyBorder="1" applyAlignment="1">
      <alignment horizontal="left" vertical="top"/>
    </xf>
    <xf numFmtId="0" fontId="5" fillId="2" borderId="0" xfId="1" applyFont="1" applyFill="1" applyAlignment="1">
      <alignment horizontal="left" vertical="top"/>
    </xf>
    <xf numFmtId="0" fontId="6" fillId="0" borderId="6" xfId="1" applyFont="1" applyBorder="1" applyAlignment="1">
      <alignment horizontal="center" vertical="top"/>
    </xf>
    <xf numFmtId="0" fontId="7" fillId="3" borderId="6" xfId="1" applyFont="1" applyFill="1" applyBorder="1" applyAlignment="1" applyProtection="1">
      <alignment horizontal="left" vertical="top"/>
      <protection locked="0"/>
    </xf>
    <xf numFmtId="0" fontId="6" fillId="0" borderId="6" xfId="1" applyFont="1" applyBorder="1" applyAlignment="1">
      <alignment horizontal="center" vertical="top" wrapText="1"/>
    </xf>
    <xf numFmtId="14" fontId="7" fillId="3" borderId="6" xfId="1" applyNumberFormat="1" applyFont="1" applyFill="1" applyBorder="1" applyAlignment="1" applyProtection="1">
      <alignment horizontal="center" vertical="top" wrapText="1"/>
      <protection locked="0"/>
    </xf>
    <xf numFmtId="0" fontId="3" fillId="2" borderId="4" xfId="1" applyFont="1" applyFill="1" applyBorder="1" applyAlignment="1">
      <alignment vertical="top" wrapText="1"/>
    </xf>
    <xf numFmtId="0" fontId="3" fillId="2" borderId="4" xfId="1" applyFont="1" applyFill="1" applyBorder="1" applyAlignment="1">
      <alignment horizontal="left" vertical="top" wrapText="1"/>
    </xf>
    <xf numFmtId="0" fontId="6" fillId="2" borderId="4" xfId="1" applyFont="1" applyFill="1" applyBorder="1" applyAlignment="1">
      <alignment horizontal="center" vertical="top"/>
    </xf>
    <xf numFmtId="0" fontId="7" fillId="2" borderId="4" xfId="1" applyFont="1" applyFill="1" applyBorder="1" applyAlignment="1">
      <alignment horizontal="left" vertical="top"/>
    </xf>
    <xf numFmtId="0" fontId="6" fillId="2" borderId="7" xfId="1" applyFont="1" applyFill="1" applyBorder="1" applyAlignment="1">
      <alignment horizontal="center" vertical="top" wrapText="1"/>
    </xf>
    <xf numFmtId="0" fontId="7" fillId="2" borderId="7" xfId="1" applyFont="1" applyFill="1" applyBorder="1" applyAlignment="1">
      <alignment horizontal="left" vertical="top" wrapText="1"/>
    </xf>
    <xf numFmtId="0" fontId="5" fillId="2" borderId="7" xfId="1" applyFont="1" applyFill="1" applyBorder="1" applyAlignment="1">
      <alignment horizontal="left" vertical="top"/>
    </xf>
    <xf numFmtId="3" fontId="5" fillId="2" borderId="7" xfId="1" applyNumberFormat="1" applyFont="1" applyFill="1" applyBorder="1" applyAlignment="1">
      <alignment horizontal="left" vertical="top"/>
    </xf>
    <xf numFmtId="0" fontId="5" fillId="2" borderId="8" xfId="1" applyFont="1" applyFill="1" applyBorder="1" applyAlignment="1">
      <alignment horizontal="left" vertical="top"/>
    </xf>
    <xf numFmtId="0" fontId="16" fillId="2" borderId="9" xfId="0" applyFont="1" applyFill="1" applyBorder="1" applyAlignment="1">
      <alignment vertical="top"/>
    </xf>
    <xf numFmtId="0" fontId="16" fillId="2" borderId="10" xfId="0" applyFont="1" applyFill="1" applyBorder="1" applyAlignment="1">
      <alignment horizontal="left" vertical="top"/>
    </xf>
    <xf numFmtId="0" fontId="16" fillId="2" borderId="10" xfId="0" applyFont="1" applyFill="1" applyBorder="1" applyAlignment="1">
      <alignment vertical="top"/>
    </xf>
    <xf numFmtId="0" fontId="11" fillId="2" borderId="10" xfId="0" applyFont="1" applyFill="1" applyBorder="1" applyAlignment="1">
      <alignment vertical="top"/>
    </xf>
    <xf numFmtId="0" fontId="10" fillId="2" borderId="11" xfId="1" applyFont="1" applyFill="1" applyBorder="1" applyAlignment="1" applyProtection="1">
      <alignment horizontal="left" vertical="top"/>
      <protection locked="0"/>
    </xf>
    <xf numFmtId="0" fontId="10" fillId="2" borderId="0" xfId="1" applyFont="1" applyFill="1" applyAlignment="1">
      <alignment horizontal="left" vertical="top"/>
    </xf>
    <xf numFmtId="0" fontId="10" fillId="0" borderId="0" xfId="1" applyFont="1" applyAlignment="1">
      <alignment horizontal="left" vertical="top"/>
    </xf>
    <xf numFmtId="0" fontId="11" fillId="2" borderId="10" xfId="0" applyFont="1" applyFill="1" applyBorder="1" applyAlignment="1">
      <alignment horizontal="left" vertical="top"/>
    </xf>
    <xf numFmtId="0" fontId="10" fillId="2" borderId="0" xfId="1" applyFont="1" applyFill="1" applyAlignment="1" applyProtection="1">
      <alignment horizontal="left" vertical="top"/>
      <protection locked="0"/>
    </xf>
    <xf numFmtId="49" fontId="10" fillId="3" borderId="15" xfId="1" applyNumberFormat="1" applyFont="1" applyFill="1" applyBorder="1" applyAlignment="1" applyProtection="1">
      <alignment horizontal="left" vertical="top" wrapText="1"/>
      <protection locked="0"/>
    </xf>
    <xf numFmtId="0" fontId="10" fillId="3" borderId="15" xfId="1" applyFont="1" applyFill="1" applyBorder="1" applyAlignment="1" applyProtection="1">
      <alignment horizontal="left" vertical="top"/>
      <protection locked="0"/>
    </xf>
    <xf numFmtId="0" fontId="10" fillId="3" borderId="15" xfId="1" applyFont="1" applyFill="1" applyBorder="1" applyAlignment="1" applyProtection="1">
      <alignment horizontal="center" vertical="top"/>
      <protection locked="0"/>
    </xf>
    <xf numFmtId="3" fontId="10" fillId="3" borderId="15" xfId="1" applyNumberFormat="1" applyFont="1" applyFill="1" applyBorder="1" applyAlignment="1">
      <alignment horizontal="center" vertical="top"/>
    </xf>
    <xf numFmtId="164" fontId="10" fillId="3" borderId="15" xfId="1" applyNumberFormat="1" applyFont="1" applyFill="1" applyBorder="1" applyAlignment="1">
      <alignment horizontal="center" vertical="top"/>
    </xf>
    <xf numFmtId="165" fontId="10" fillId="3" borderId="15" xfId="1" applyNumberFormat="1" applyFont="1" applyFill="1" applyBorder="1" applyAlignment="1" applyProtection="1">
      <alignment horizontal="center" vertical="top"/>
      <protection locked="0"/>
    </xf>
    <xf numFmtId="0" fontId="10" fillId="3" borderId="15" xfId="1" applyFont="1" applyFill="1" applyBorder="1" applyAlignment="1" applyProtection="1">
      <alignment horizontal="center" vertical="top" wrapText="1"/>
      <protection locked="0"/>
    </xf>
    <xf numFmtId="0" fontId="10" fillId="0" borderId="0" xfId="1" applyFont="1" applyAlignment="1">
      <alignment horizontal="center" vertical="top"/>
    </xf>
    <xf numFmtId="0" fontId="10" fillId="0" borderId="16" xfId="1" applyFont="1" applyBorder="1" applyAlignment="1">
      <alignment horizontal="center" vertical="top"/>
    </xf>
    <xf numFmtId="0" fontId="10" fillId="0" borderId="14" xfId="1" applyFont="1" applyBorder="1" applyAlignment="1">
      <alignment horizontal="center" vertical="top"/>
    </xf>
    <xf numFmtId="49" fontId="7" fillId="3" borderId="15" xfId="1" applyNumberFormat="1" applyFont="1" applyFill="1" applyBorder="1" applyAlignment="1" applyProtection="1">
      <alignment horizontal="left" vertical="top" wrapText="1"/>
      <protection locked="0"/>
    </xf>
    <xf numFmtId="0" fontId="7" fillId="3" borderId="15" xfId="1" applyFont="1" applyFill="1" applyBorder="1" applyAlignment="1" applyProtection="1">
      <alignment horizontal="left" vertical="top"/>
      <protection locked="0"/>
    </xf>
    <xf numFmtId="0" fontId="7" fillId="3" borderId="15" xfId="1" applyFont="1" applyFill="1" applyBorder="1" applyAlignment="1" applyProtection="1">
      <alignment horizontal="center" vertical="top"/>
      <protection locked="0"/>
    </xf>
    <xf numFmtId="3" fontId="7" fillId="3" borderId="15" xfId="1" applyNumberFormat="1" applyFont="1" applyFill="1" applyBorder="1" applyAlignment="1">
      <alignment horizontal="center" vertical="top"/>
    </xf>
    <xf numFmtId="0" fontId="10" fillId="0" borderId="0" xfId="1" applyFont="1" applyAlignment="1">
      <alignment horizontal="left" vertical="top" wrapText="1"/>
    </xf>
    <xf numFmtId="3" fontId="10" fillId="0" borderId="0" xfId="1" applyNumberFormat="1" applyFont="1" applyAlignment="1">
      <alignment horizontal="center" vertical="top"/>
    </xf>
    <xf numFmtId="0" fontId="16" fillId="2" borderId="42" xfId="1" applyFont="1" applyFill="1" applyBorder="1" applyAlignment="1">
      <alignment horizontal="center" vertical="center"/>
    </xf>
    <xf numFmtId="0" fontId="16" fillId="2" borderId="43" xfId="1" applyFont="1" applyFill="1" applyBorder="1" applyAlignment="1">
      <alignment horizontal="center" vertical="center"/>
    </xf>
  </cellXfs>
  <cellStyles count="6">
    <cellStyle name="Hyperlink 2" xfId="3" xr:uid="{00000000-0005-0000-0000-000000000000}"/>
    <cellStyle name="Normal" xfId="0" builtinId="0"/>
    <cellStyle name="Normal 2" xfId="1" xr:uid="{00000000-0005-0000-0000-000002000000}"/>
    <cellStyle name="Normal 3" xfId="2" xr:uid="{00000000-0005-0000-0000-000003000000}"/>
    <cellStyle name="Normal 4" xfId="4" xr:uid="{7F266EF5-8E2E-4657-B8EC-FA80695CE074}"/>
    <cellStyle name="Percent" xfId="5" builtinId="5"/>
  </cellStyles>
  <dxfs count="4">
    <dxf>
      <font>
        <strike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dxf>
    <dxf>
      <font>
        <strike val="0"/>
        <outline val="0"/>
        <shadow val="0"/>
        <u val="none"/>
        <vertAlign val="baseline"/>
        <sz val="12"/>
        <color theme="1"/>
        <name val="Times New Roman"/>
        <scheme val="none"/>
      </font>
    </dxf>
    <dxf>
      <font>
        <strike val="0"/>
        <outline val="0"/>
        <shadow val="0"/>
        <u val="none"/>
        <vertAlign val="baseline"/>
        <sz val="12"/>
        <color theme="1"/>
        <name val="Times New Roman"/>
        <scheme val="none"/>
      </font>
    </dxf>
  </dxfs>
  <tableStyles count="0" defaultTableStyle="TableStyleMedium2" defaultPivotStyle="PivotStyleLight16"/>
  <colors>
    <mruColors>
      <color rgb="FFAF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4EFDF2-E224-4ED4-BA54-5368A8B18225}" name="Table1" displayName="Table1" ref="A1:B29" totalsRowShown="0" headerRowDxfId="3" dataDxfId="2">
  <autoFilter ref="A1:B29" xr:uid="{00000000-0009-0000-0100-000001000000}"/>
  <tableColumns count="2">
    <tableColumn id="1" xr3:uid="{00000000-0010-0000-0000-000001000000}" name="wda #, Name" dataDxfId="1"/>
    <tableColumn id="2" xr3:uid="{00000000-0010-0000-0000-000002000000}" name="WDA Nam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4AF5-6A71-4C12-AD5C-E8E908739F00}">
  <dimension ref="A1:J58"/>
  <sheetViews>
    <sheetView showGridLines="0" zoomScale="80" zoomScaleNormal="80" zoomScaleSheetLayoutView="85" workbookViewId="0"/>
  </sheetViews>
  <sheetFormatPr defaultColWidth="0" defaultRowHeight="12.75" zeroHeight="1" x14ac:dyDescent="0.2"/>
  <cols>
    <col min="1" max="1" width="38.875" style="16" bestFit="1" customWidth="1"/>
    <col min="2" max="2" width="60.625" style="14" bestFit="1" customWidth="1"/>
    <col min="3" max="3" width="14.25" style="16" bestFit="1" customWidth="1"/>
    <col min="4" max="4" width="11.375" style="16" bestFit="1" customWidth="1"/>
    <col min="5" max="6" width="10.875" style="16" customWidth="1"/>
    <col min="7" max="7" width="11.375" style="16" bestFit="1" customWidth="1"/>
    <col min="8" max="8" width="93.25" style="17" bestFit="1" customWidth="1"/>
    <col min="9" max="9" width="15.625" style="17" bestFit="1" customWidth="1"/>
    <col min="10" max="10" width="0.75" style="16" customWidth="1"/>
    <col min="11" max="16384" width="18.875" style="16" hidden="1"/>
  </cols>
  <sheetData>
    <row r="1" spans="1:10" s="1" customFormat="1" ht="19.5" thickBot="1" x14ac:dyDescent="0.35">
      <c r="A1" s="79" t="s">
        <v>18</v>
      </c>
      <c r="B1" s="104"/>
      <c r="C1" s="78"/>
      <c r="D1" s="2"/>
      <c r="E1" s="2"/>
      <c r="F1" s="2"/>
      <c r="G1" s="72"/>
      <c r="H1" s="71"/>
      <c r="I1" s="71"/>
      <c r="J1" s="68"/>
    </row>
    <row r="2" spans="1:10" s="6" customFormat="1" ht="8.25" customHeight="1" thickBot="1" x14ac:dyDescent="0.35">
      <c r="A2" s="70"/>
      <c r="B2" s="105"/>
      <c r="C2" s="77"/>
      <c r="D2" s="76"/>
      <c r="E2" s="3"/>
      <c r="F2" s="4"/>
      <c r="G2" s="75"/>
      <c r="H2" s="5"/>
      <c r="I2" s="5"/>
      <c r="J2" s="68"/>
    </row>
    <row r="3" spans="1:10" s="1" customFormat="1" ht="39.950000000000003" customHeight="1" thickBot="1" x14ac:dyDescent="0.35">
      <c r="A3" s="7" t="s">
        <v>1</v>
      </c>
      <c r="B3" s="74" t="s">
        <v>37</v>
      </c>
      <c r="C3" s="8" t="s">
        <v>2</v>
      </c>
      <c r="D3" s="96">
        <v>45603</v>
      </c>
      <c r="E3" s="73"/>
      <c r="F3" s="4"/>
      <c r="G3" s="72"/>
      <c r="H3" s="71"/>
      <c r="I3" s="71"/>
      <c r="J3" s="68"/>
    </row>
    <row r="4" spans="1:10" s="6" customFormat="1" ht="5.25" customHeight="1" x14ac:dyDescent="0.3">
      <c r="A4" s="70"/>
      <c r="B4" s="106"/>
      <c r="C4" s="9"/>
      <c r="D4" s="10"/>
      <c r="E4" s="11"/>
      <c r="F4" s="12"/>
      <c r="G4" s="69"/>
      <c r="H4" s="13"/>
      <c r="I4" s="13"/>
      <c r="J4" s="68"/>
    </row>
    <row r="5" spans="1:10" s="6" customFormat="1" ht="19.5" customHeight="1" x14ac:dyDescent="0.3">
      <c r="A5" s="166" t="s">
        <v>92</v>
      </c>
      <c r="B5" s="167"/>
      <c r="C5" s="167"/>
      <c r="D5" s="167"/>
      <c r="E5" s="167"/>
      <c r="F5" s="167"/>
      <c r="G5" s="167"/>
      <c r="H5" s="92"/>
      <c r="I5" s="92"/>
      <c r="J5" s="93"/>
    </row>
    <row r="6" spans="1:10" s="15" customFormat="1" ht="63.75" thickBot="1" x14ac:dyDescent="0.3">
      <c r="A6" s="67" t="s">
        <v>80</v>
      </c>
      <c r="B6" s="107" t="s">
        <v>79</v>
      </c>
      <c r="C6" s="65" t="s">
        <v>84</v>
      </c>
      <c r="D6" s="65" t="s">
        <v>89</v>
      </c>
      <c r="E6" s="66" t="s">
        <v>90</v>
      </c>
      <c r="F6" s="66" t="s">
        <v>91</v>
      </c>
      <c r="G6" s="66" t="s">
        <v>5</v>
      </c>
      <c r="H6" s="65" t="s">
        <v>11</v>
      </c>
      <c r="I6" s="64" t="s">
        <v>81</v>
      </c>
      <c r="J6" s="63"/>
    </row>
    <row r="7" spans="1:10" ht="15.75" customHeight="1" thickBot="1" x14ac:dyDescent="0.25">
      <c r="A7" s="87" t="s">
        <v>130</v>
      </c>
      <c r="B7" s="108" t="s">
        <v>131</v>
      </c>
      <c r="C7" s="60">
        <v>354</v>
      </c>
      <c r="D7" s="60">
        <v>408</v>
      </c>
      <c r="E7" s="62">
        <f>D7-C7</f>
        <v>54</v>
      </c>
      <c r="F7" s="61">
        <f>IFERROR((D7-C7)/C7,"")</f>
        <v>0.15254237288135594</v>
      </c>
      <c r="G7" s="109">
        <v>1.429828251487919E-2</v>
      </c>
      <c r="H7" s="60" t="s">
        <v>192</v>
      </c>
      <c r="I7" s="59" t="s">
        <v>129</v>
      </c>
      <c r="J7" s="56"/>
    </row>
    <row r="8" spans="1:10" ht="15.75" customHeight="1" thickBot="1" x14ac:dyDescent="0.25">
      <c r="A8" s="87" t="s">
        <v>132</v>
      </c>
      <c r="B8" s="108" t="s">
        <v>133</v>
      </c>
      <c r="C8" s="60">
        <v>2580</v>
      </c>
      <c r="D8" s="60">
        <v>2828</v>
      </c>
      <c r="E8" s="62">
        <f t="shared" ref="E8:E56" si="0">D8-C8</f>
        <v>248</v>
      </c>
      <c r="F8" s="61">
        <f t="shared" ref="F8:F56" si="1">IFERROR((D8-C8)/C8,"")</f>
        <v>9.6124031007751937E-2</v>
      </c>
      <c r="G8" s="109">
        <v>9.2202822226739034E-3</v>
      </c>
      <c r="H8" s="60" t="s">
        <v>192</v>
      </c>
      <c r="I8" s="59" t="s">
        <v>129</v>
      </c>
      <c r="J8" s="56"/>
    </row>
    <row r="9" spans="1:10" ht="15.75" customHeight="1" thickBot="1" x14ac:dyDescent="0.25">
      <c r="A9" s="87" t="s">
        <v>134</v>
      </c>
      <c r="B9" s="108" t="s">
        <v>135</v>
      </c>
      <c r="C9" s="60">
        <v>191</v>
      </c>
      <c r="D9" s="60">
        <v>248</v>
      </c>
      <c r="E9" s="62">
        <f t="shared" si="0"/>
        <v>57</v>
      </c>
      <c r="F9" s="61">
        <f t="shared" si="1"/>
        <v>0.29842931937172773</v>
      </c>
      <c r="G9" s="109">
        <v>2.6459530352637817E-2</v>
      </c>
      <c r="H9" s="60" t="s">
        <v>192</v>
      </c>
      <c r="I9" s="59" t="s">
        <v>129</v>
      </c>
      <c r="J9" s="56"/>
    </row>
    <row r="10" spans="1:10" ht="15.75" customHeight="1" thickBot="1" x14ac:dyDescent="0.25">
      <c r="A10" s="87" t="s">
        <v>136</v>
      </c>
      <c r="B10" s="108" t="s">
        <v>137</v>
      </c>
      <c r="C10" s="60">
        <v>1243</v>
      </c>
      <c r="D10" s="60">
        <v>1305</v>
      </c>
      <c r="E10" s="62">
        <f>D10-C10</f>
        <v>62</v>
      </c>
      <c r="F10" s="61">
        <f>IFERROR((D10-C10)/C10,"")</f>
        <v>4.9879324215607403E-2</v>
      </c>
      <c r="G10" s="109">
        <v>4.8793884581013192E-3</v>
      </c>
      <c r="H10" s="60" t="s">
        <v>192</v>
      </c>
      <c r="I10" s="59" t="s">
        <v>129</v>
      </c>
      <c r="J10" s="56"/>
    </row>
    <row r="11" spans="1:10" ht="15.75" customHeight="1" thickBot="1" x14ac:dyDescent="0.25">
      <c r="A11" s="87" t="s">
        <v>138</v>
      </c>
      <c r="B11" s="108" t="s">
        <v>139</v>
      </c>
      <c r="C11" s="60">
        <v>128</v>
      </c>
      <c r="D11" s="60">
        <v>161</v>
      </c>
      <c r="E11" s="62">
        <f>D11-C11</f>
        <v>33</v>
      </c>
      <c r="F11" s="61">
        <f>IFERROR((D11-C11)/C11,"")</f>
        <v>0.2578125</v>
      </c>
      <c r="G11" s="109">
        <v>2.3202495407748103E-2</v>
      </c>
      <c r="H11" s="60" t="s">
        <v>192</v>
      </c>
      <c r="I11" s="59" t="s">
        <v>129</v>
      </c>
      <c r="J11" s="56"/>
    </row>
    <row r="12" spans="1:10" ht="15.75" customHeight="1" thickBot="1" x14ac:dyDescent="0.25">
      <c r="A12" s="87" t="s">
        <v>140</v>
      </c>
      <c r="B12" s="108" t="s">
        <v>141</v>
      </c>
      <c r="C12" s="60">
        <v>1797</v>
      </c>
      <c r="D12" s="60">
        <v>1988</v>
      </c>
      <c r="E12" s="62">
        <f t="shared" si="0"/>
        <v>191</v>
      </c>
      <c r="F12" s="61">
        <f t="shared" si="1"/>
        <v>0.10628825820812465</v>
      </c>
      <c r="G12" s="109">
        <v>1.0152237854324175E-2</v>
      </c>
      <c r="H12" s="60" t="s">
        <v>192</v>
      </c>
      <c r="I12" s="59" t="s">
        <v>129</v>
      </c>
      <c r="J12" s="56"/>
    </row>
    <row r="13" spans="1:10" ht="15.75" customHeight="1" thickBot="1" x14ac:dyDescent="0.25">
      <c r="A13" s="87" t="s">
        <v>142</v>
      </c>
      <c r="B13" s="108" t="s">
        <v>143</v>
      </c>
      <c r="C13" s="60">
        <v>100</v>
      </c>
      <c r="D13" s="60">
        <v>144</v>
      </c>
      <c r="E13" s="62">
        <f t="shared" si="0"/>
        <v>44</v>
      </c>
      <c r="F13" s="61">
        <f t="shared" si="1"/>
        <v>0.44</v>
      </c>
      <c r="G13" s="109">
        <v>3.7137289336648172E-2</v>
      </c>
      <c r="H13" s="60" t="s">
        <v>192</v>
      </c>
      <c r="I13" s="59" t="s">
        <v>129</v>
      </c>
      <c r="J13" s="56"/>
    </row>
    <row r="14" spans="1:10" ht="15.75" customHeight="1" thickBot="1" x14ac:dyDescent="0.25">
      <c r="A14" s="87" t="s">
        <v>144</v>
      </c>
      <c r="B14" s="108" t="s">
        <v>145</v>
      </c>
      <c r="C14" s="60">
        <v>1171</v>
      </c>
      <c r="D14" s="60">
        <v>1227</v>
      </c>
      <c r="E14" s="62">
        <f t="shared" si="0"/>
        <v>56</v>
      </c>
      <c r="F14" s="61">
        <f t="shared" si="1"/>
        <v>4.7822374039282661E-2</v>
      </c>
      <c r="G14" s="109">
        <v>4.6823361480041736E-3</v>
      </c>
      <c r="H14" s="60" t="s">
        <v>192</v>
      </c>
      <c r="I14" s="59" t="s">
        <v>129</v>
      </c>
      <c r="J14" s="56"/>
    </row>
    <row r="15" spans="1:10" ht="15.75" customHeight="1" thickBot="1" x14ac:dyDescent="0.25">
      <c r="A15" s="87" t="s">
        <v>146</v>
      </c>
      <c r="B15" s="108" t="s">
        <v>147</v>
      </c>
      <c r="C15" s="60">
        <v>412</v>
      </c>
      <c r="D15" s="60">
        <v>481</v>
      </c>
      <c r="E15" s="62">
        <f t="shared" si="0"/>
        <v>69</v>
      </c>
      <c r="F15" s="61">
        <f t="shared" si="1"/>
        <v>0.16747572815533981</v>
      </c>
      <c r="G15" s="109">
        <v>1.560489645018559E-2</v>
      </c>
      <c r="H15" s="60" t="s">
        <v>192</v>
      </c>
      <c r="I15" s="59" t="s">
        <v>129</v>
      </c>
      <c r="J15" s="56"/>
    </row>
    <row r="16" spans="1:10" ht="15.75" customHeight="1" thickBot="1" x14ac:dyDescent="0.25">
      <c r="A16" s="87" t="s">
        <v>148</v>
      </c>
      <c r="B16" s="108" t="s">
        <v>149</v>
      </c>
      <c r="C16" s="60">
        <v>52</v>
      </c>
      <c r="D16" s="60">
        <v>76</v>
      </c>
      <c r="E16" s="62">
        <f t="shared" si="0"/>
        <v>24</v>
      </c>
      <c r="F16" s="61">
        <f t="shared" si="1"/>
        <v>0.46153846153846156</v>
      </c>
      <c r="G16" s="109">
        <v>3.8678219643779377E-2</v>
      </c>
      <c r="H16" s="60" t="s">
        <v>192</v>
      </c>
      <c r="I16" s="59" t="s">
        <v>129</v>
      </c>
      <c r="J16" s="56"/>
    </row>
    <row r="17" spans="1:10" ht="15.75" customHeight="1" thickBot="1" x14ac:dyDescent="0.25">
      <c r="A17" s="87" t="s">
        <v>150</v>
      </c>
      <c r="B17" s="108" t="s">
        <v>151</v>
      </c>
      <c r="C17" s="60">
        <v>821</v>
      </c>
      <c r="D17" s="60">
        <v>908</v>
      </c>
      <c r="E17" s="62">
        <f t="shared" si="0"/>
        <v>87</v>
      </c>
      <c r="F17" s="61">
        <f t="shared" si="1"/>
        <v>0.10596833130328867</v>
      </c>
      <c r="G17" s="109">
        <v>1.0123021513951391E-2</v>
      </c>
      <c r="H17" s="60" t="s">
        <v>192</v>
      </c>
      <c r="I17" s="59" t="s">
        <v>129</v>
      </c>
      <c r="J17" s="56"/>
    </row>
    <row r="18" spans="1:10" ht="15.75" customHeight="1" thickBot="1" x14ac:dyDescent="0.25">
      <c r="A18" s="87" t="s">
        <v>152</v>
      </c>
      <c r="B18" s="108" t="s">
        <v>153</v>
      </c>
      <c r="C18" s="60">
        <v>711</v>
      </c>
      <c r="D18" s="60">
        <v>868</v>
      </c>
      <c r="E18" s="62">
        <f t="shared" si="0"/>
        <v>157</v>
      </c>
      <c r="F18" s="61">
        <f t="shared" si="1"/>
        <v>0.22081575246132207</v>
      </c>
      <c r="G18" s="109">
        <v>2.0152298582218675E-2</v>
      </c>
      <c r="H18" s="60" t="s">
        <v>192</v>
      </c>
      <c r="I18" s="59" t="s">
        <v>129</v>
      </c>
      <c r="J18" s="56"/>
    </row>
    <row r="19" spans="1:10" ht="15.75" customHeight="1" thickBot="1" x14ac:dyDescent="0.25">
      <c r="A19" s="87" t="s">
        <v>154</v>
      </c>
      <c r="B19" s="108" t="s">
        <v>155</v>
      </c>
      <c r="C19" s="60">
        <v>852</v>
      </c>
      <c r="D19" s="60">
        <v>940</v>
      </c>
      <c r="E19" s="62">
        <f t="shared" si="0"/>
        <v>88</v>
      </c>
      <c r="F19" s="61">
        <f t="shared" si="1"/>
        <v>0.10328638497652583</v>
      </c>
      <c r="G19" s="109">
        <v>9.8778014231275524E-3</v>
      </c>
      <c r="H19" s="60" t="s">
        <v>192</v>
      </c>
      <c r="I19" s="59" t="s">
        <v>129</v>
      </c>
      <c r="J19" s="56"/>
    </row>
    <row r="20" spans="1:10" ht="15.75" customHeight="1" thickBot="1" x14ac:dyDescent="0.25">
      <c r="A20" s="87" t="s">
        <v>156</v>
      </c>
      <c r="B20" s="108" t="s">
        <v>157</v>
      </c>
      <c r="C20" s="60">
        <v>2395</v>
      </c>
      <c r="D20" s="60">
        <v>2632</v>
      </c>
      <c r="E20" s="62">
        <f t="shared" si="0"/>
        <v>237</v>
      </c>
      <c r="F20" s="61">
        <f t="shared" si="1"/>
        <v>9.895615866388309E-2</v>
      </c>
      <c r="G20" s="109">
        <v>9.480738408173206E-3</v>
      </c>
      <c r="H20" s="60" t="s">
        <v>192</v>
      </c>
      <c r="I20" s="59" t="s">
        <v>129</v>
      </c>
      <c r="J20" s="56"/>
    </row>
    <row r="21" spans="1:10" ht="15.75" customHeight="1" thickBot="1" x14ac:dyDescent="0.25">
      <c r="A21" s="87" t="s">
        <v>158</v>
      </c>
      <c r="B21" s="108" t="s">
        <v>159</v>
      </c>
      <c r="C21" s="60">
        <v>1224</v>
      </c>
      <c r="D21" s="60">
        <v>1302</v>
      </c>
      <c r="E21" s="62">
        <f t="shared" si="0"/>
        <v>78</v>
      </c>
      <c r="F21" s="61">
        <f t="shared" si="1"/>
        <v>6.3725490196078427E-2</v>
      </c>
      <c r="G21" s="109">
        <v>6.1968575361965872E-3</v>
      </c>
      <c r="H21" s="60" t="s">
        <v>192</v>
      </c>
      <c r="I21" s="59" t="s">
        <v>129</v>
      </c>
      <c r="J21" s="56"/>
    </row>
    <row r="22" spans="1:10" ht="15.75" customHeight="1" thickBot="1" x14ac:dyDescent="0.25">
      <c r="A22" s="87" t="s">
        <v>160</v>
      </c>
      <c r="B22" s="108" t="s">
        <v>161</v>
      </c>
      <c r="C22" s="60">
        <v>1239</v>
      </c>
      <c r="D22" s="60">
        <v>1343</v>
      </c>
      <c r="E22" s="62">
        <f t="shared" si="0"/>
        <v>104</v>
      </c>
      <c r="F22" s="61">
        <f t="shared" si="1"/>
        <v>8.3938660209846652E-2</v>
      </c>
      <c r="G22" s="109">
        <v>8.0927017974030679E-3</v>
      </c>
      <c r="H22" s="60" t="s">
        <v>192</v>
      </c>
      <c r="I22" s="59" t="s">
        <v>129</v>
      </c>
      <c r="J22" s="56"/>
    </row>
    <row r="23" spans="1:10" ht="15.75" customHeight="1" thickBot="1" x14ac:dyDescent="0.25">
      <c r="A23" s="87" t="s">
        <v>162</v>
      </c>
      <c r="B23" s="108" t="s">
        <v>163</v>
      </c>
      <c r="C23" s="60">
        <v>966</v>
      </c>
      <c r="D23" s="60">
        <v>1020</v>
      </c>
      <c r="E23" s="62">
        <f t="shared" si="0"/>
        <v>54</v>
      </c>
      <c r="F23" s="61">
        <f t="shared" si="1"/>
        <v>5.5900621118012424E-2</v>
      </c>
      <c r="G23" s="109">
        <v>5.454227641234155E-3</v>
      </c>
      <c r="H23" s="60" t="s">
        <v>192</v>
      </c>
      <c r="I23" s="59" t="s">
        <v>129</v>
      </c>
      <c r="J23" s="56"/>
    </row>
    <row r="24" spans="1:10" ht="15.75" customHeight="1" thickBot="1" x14ac:dyDescent="0.25">
      <c r="A24" s="87" t="s">
        <v>164</v>
      </c>
      <c r="B24" s="108" t="s">
        <v>165</v>
      </c>
      <c r="C24" s="60">
        <v>2158</v>
      </c>
      <c r="D24" s="60">
        <v>2304</v>
      </c>
      <c r="E24" s="62">
        <f t="shared" si="0"/>
        <v>146</v>
      </c>
      <c r="F24" s="61">
        <f t="shared" si="1"/>
        <v>6.7655236329935128E-2</v>
      </c>
      <c r="G24" s="109">
        <v>6.5679626862700236E-3</v>
      </c>
      <c r="H24" s="60" t="s">
        <v>192</v>
      </c>
      <c r="I24" s="59" t="s">
        <v>129</v>
      </c>
      <c r="J24" s="56"/>
    </row>
    <row r="25" spans="1:10" ht="15.75" customHeight="1" thickBot="1" x14ac:dyDescent="0.25">
      <c r="A25" s="87" t="s">
        <v>166</v>
      </c>
      <c r="B25" s="108" t="s">
        <v>167</v>
      </c>
      <c r="C25" s="60">
        <v>2067</v>
      </c>
      <c r="D25" s="60">
        <v>2193</v>
      </c>
      <c r="E25" s="62">
        <f t="shared" si="0"/>
        <v>126</v>
      </c>
      <c r="F25" s="61">
        <f t="shared" si="1"/>
        <v>6.095791001451379E-2</v>
      </c>
      <c r="G25" s="109">
        <v>5.934760194755917E-3</v>
      </c>
      <c r="H25" s="60" t="s">
        <v>192</v>
      </c>
      <c r="I25" s="59" t="s">
        <v>129</v>
      </c>
      <c r="J25" s="56"/>
    </row>
    <row r="26" spans="1:10" ht="15.75" customHeight="1" thickBot="1" x14ac:dyDescent="0.25">
      <c r="A26" s="87" t="s">
        <v>168</v>
      </c>
      <c r="B26" s="108" t="s">
        <v>169</v>
      </c>
      <c r="C26" s="60">
        <v>123</v>
      </c>
      <c r="D26" s="60">
        <v>160</v>
      </c>
      <c r="E26" s="62">
        <f t="shared" si="0"/>
        <v>37</v>
      </c>
      <c r="F26" s="61">
        <f t="shared" si="1"/>
        <v>0.30081300813008133</v>
      </c>
      <c r="G26" s="109">
        <v>2.664781484635026E-2</v>
      </c>
      <c r="H26" s="60" t="s">
        <v>192</v>
      </c>
      <c r="I26" s="59" t="s">
        <v>129</v>
      </c>
      <c r="J26" s="56"/>
    </row>
    <row r="27" spans="1:10" s="57" customFormat="1" ht="15.75" customHeight="1" thickBot="1" x14ac:dyDescent="0.25">
      <c r="A27" s="87" t="s">
        <v>170</v>
      </c>
      <c r="B27" s="108" t="s">
        <v>171</v>
      </c>
      <c r="C27" s="60">
        <v>78</v>
      </c>
      <c r="D27" s="60">
        <v>101</v>
      </c>
      <c r="E27" s="62">
        <f t="shared" si="0"/>
        <v>23</v>
      </c>
      <c r="F27" s="61">
        <f t="shared" si="1"/>
        <v>0.29487179487179488</v>
      </c>
      <c r="G27" s="109">
        <v>2.617794667503226E-2</v>
      </c>
      <c r="H27" s="60" t="s">
        <v>192</v>
      </c>
      <c r="I27" s="59" t="s">
        <v>129</v>
      </c>
      <c r="J27" s="58"/>
    </row>
    <row r="28" spans="1:10" s="57" customFormat="1" ht="15.75" customHeight="1" thickBot="1" x14ac:dyDescent="0.25">
      <c r="A28" s="87" t="s">
        <v>172</v>
      </c>
      <c r="B28" s="108" t="s">
        <v>173</v>
      </c>
      <c r="C28" s="60">
        <v>137</v>
      </c>
      <c r="D28" s="60">
        <v>178</v>
      </c>
      <c r="E28" s="62">
        <f t="shared" si="0"/>
        <v>41</v>
      </c>
      <c r="F28" s="61">
        <f t="shared" si="1"/>
        <v>0.29927007299270075</v>
      </c>
      <c r="G28" s="109">
        <v>2.6525975879895691E-2</v>
      </c>
      <c r="H28" s="60" t="s">
        <v>192</v>
      </c>
      <c r="I28" s="59" t="s">
        <v>129</v>
      </c>
      <c r="J28" s="58"/>
    </row>
    <row r="29" spans="1:10" s="57" customFormat="1" ht="15.75" customHeight="1" thickBot="1" x14ac:dyDescent="0.25">
      <c r="A29" s="87" t="s">
        <v>174</v>
      </c>
      <c r="B29" s="108" t="s">
        <v>175</v>
      </c>
      <c r="C29" s="60">
        <v>327</v>
      </c>
      <c r="D29" s="60">
        <v>421</v>
      </c>
      <c r="E29" s="62">
        <f t="shared" si="0"/>
        <v>94</v>
      </c>
      <c r="F29" s="61">
        <f t="shared" si="1"/>
        <v>0.28746177370030579</v>
      </c>
      <c r="G29" s="109">
        <v>2.558918930403431E-2</v>
      </c>
      <c r="H29" s="60" t="s">
        <v>192</v>
      </c>
      <c r="I29" s="59" t="s">
        <v>129</v>
      </c>
      <c r="J29" s="58"/>
    </row>
    <row r="30" spans="1:10" ht="15.75" customHeight="1" thickBot="1" x14ac:dyDescent="0.25">
      <c r="A30" s="87" t="s">
        <v>176</v>
      </c>
      <c r="B30" s="108" t="s">
        <v>177</v>
      </c>
      <c r="C30" s="60">
        <v>112</v>
      </c>
      <c r="D30" s="60">
        <v>164</v>
      </c>
      <c r="E30" s="62">
        <f t="shared" si="0"/>
        <v>52</v>
      </c>
      <c r="F30" s="61">
        <f t="shared" si="1"/>
        <v>0.4642857142857143</v>
      </c>
      <c r="G30" s="109">
        <v>3.8873294960123372E-2</v>
      </c>
      <c r="H30" s="60" t="s">
        <v>192</v>
      </c>
      <c r="I30" s="59" t="s">
        <v>129</v>
      </c>
      <c r="J30" s="56"/>
    </row>
    <row r="31" spans="1:10" ht="15.75" customHeight="1" thickBot="1" x14ac:dyDescent="0.25">
      <c r="A31" s="87" t="s">
        <v>178</v>
      </c>
      <c r="B31" s="108" t="s">
        <v>179</v>
      </c>
      <c r="C31" s="60">
        <v>73</v>
      </c>
      <c r="D31" s="60">
        <v>106</v>
      </c>
      <c r="E31" s="62">
        <f t="shared" si="0"/>
        <v>33</v>
      </c>
      <c r="F31" s="61">
        <f t="shared" si="1"/>
        <v>0.45205479452054792</v>
      </c>
      <c r="G31" s="109">
        <v>3.8002263416139881E-2</v>
      </c>
      <c r="H31" s="60" t="s">
        <v>192</v>
      </c>
      <c r="I31" s="59" t="s">
        <v>129</v>
      </c>
      <c r="J31" s="56"/>
    </row>
    <row r="32" spans="1:10" ht="15.75" customHeight="1" thickBot="1" x14ac:dyDescent="0.25">
      <c r="A32" s="87" t="s">
        <v>180</v>
      </c>
      <c r="B32" s="108" t="s">
        <v>181</v>
      </c>
      <c r="C32" s="60">
        <v>947</v>
      </c>
      <c r="D32" s="60">
        <v>1010</v>
      </c>
      <c r="E32" s="62">
        <f t="shared" si="0"/>
        <v>63</v>
      </c>
      <c r="F32" s="61">
        <f t="shared" si="1"/>
        <v>6.6525871172122497E-2</v>
      </c>
      <c r="G32" s="109">
        <v>6.4614372621598637E-3</v>
      </c>
      <c r="H32" s="60" t="s">
        <v>192</v>
      </c>
      <c r="I32" s="59" t="s">
        <v>129</v>
      </c>
      <c r="J32" s="56"/>
    </row>
    <row r="33" spans="1:10" ht="15.75" customHeight="1" thickBot="1" x14ac:dyDescent="0.25">
      <c r="A33" s="87" t="s">
        <v>182</v>
      </c>
      <c r="B33" s="108" t="s">
        <v>183</v>
      </c>
      <c r="C33" s="60">
        <v>1334</v>
      </c>
      <c r="D33" s="60">
        <v>1513</v>
      </c>
      <c r="E33" s="62">
        <f t="shared" si="0"/>
        <v>179</v>
      </c>
      <c r="F33" s="61">
        <f t="shared" si="1"/>
        <v>0.13418290854572715</v>
      </c>
      <c r="G33" s="109">
        <v>1.2670852255317389E-2</v>
      </c>
      <c r="H33" s="60" t="s">
        <v>192</v>
      </c>
      <c r="I33" s="59" t="s">
        <v>129</v>
      </c>
      <c r="J33" s="56"/>
    </row>
    <row r="34" spans="1:10" ht="15.75" customHeight="1" thickBot="1" x14ac:dyDescent="0.25">
      <c r="A34" s="87" t="s">
        <v>184</v>
      </c>
      <c r="B34" s="108" t="s">
        <v>185</v>
      </c>
      <c r="C34" s="60">
        <v>501</v>
      </c>
      <c r="D34" s="60">
        <v>562</v>
      </c>
      <c r="E34" s="62">
        <f t="shared" si="0"/>
        <v>61</v>
      </c>
      <c r="F34" s="61">
        <f t="shared" si="1"/>
        <v>0.1217564870259481</v>
      </c>
      <c r="G34" s="109">
        <v>1.1555833564570239E-2</v>
      </c>
      <c r="H34" s="60" t="s">
        <v>192</v>
      </c>
      <c r="I34" s="59" t="s">
        <v>129</v>
      </c>
      <c r="J34" s="56"/>
    </row>
    <row r="35" spans="1:10" ht="15.75" customHeight="1" thickBot="1" x14ac:dyDescent="0.25">
      <c r="A35" s="87" t="s">
        <v>186</v>
      </c>
      <c r="B35" s="108" t="s">
        <v>187</v>
      </c>
      <c r="C35" s="60">
        <v>990</v>
      </c>
      <c r="D35" s="60">
        <v>1093</v>
      </c>
      <c r="E35" s="62">
        <f t="shared" si="0"/>
        <v>103</v>
      </c>
      <c r="F35" s="61">
        <f t="shared" si="1"/>
        <v>0.10404040404040404</v>
      </c>
      <c r="G35" s="109">
        <v>9.9467982893866047E-3</v>
      </c>
      <c r="H35" s="60" t="s">
        <v>192</v>
      </c>
      <c r="I35" s="59" t="s">
        <v>129</v>
      </c>
      <c r="J35" s="56"/>
    </row>
    <row r="36" spans="1:10" ht="15.75" customHeight="1" thickBot="1" x14ac:dyDescent="0.25">
      <c r="A36" s="87" t="s">
        <v>188</v>
      </c>
      <c r="B36" s="108" t="s">
        <v>189</v>
      </c>
      <c r="C36" s="60">
        <v>1677</v>
      </c>
      <c r="D36" s="60">
        <v>1951</v>
      </c>
      <c r="E36" s="62">
        <f t="shared" si="0"/>
        <v>274</v>
      </c>
      <c r="F36" s="61">
        <f t="shared" si="1"/>
        <v>0.16338700059630293</v>
      </c>
      <c r="G36" s="109">
        <v>1.5248650018627297E-2</v>
      </c>
      <c r="H36" s="60" t="s">
        <v>192</v>
      </c>
      <c r="I36" s="59" t="s">
        <v>129</v>
      </c>
      <c r="J36" s="56"/>
    </row>
    <row r="37" spans="1:10" ht="15.75" customHeight="1" thickBot="1" x14ac:dyDescent="0.25">
      <c r="A37" s="87" t="s">
        <v>190</v>
      </c>
      <c r="B37" s="108" t="s">
        <v>191</v>
      </c>
      <c r="C37" s="60">
        <v>112</v>
      </c>
      <c r="D37" s="60">
        <v>145</v>
      </c>
      <c r="E37" s="62">
        <f t="shared" si="0"/>
        <v>33</v>
      </c>
      <c r="F37" s="61">
        <f t="shared" si="1"/>
        <v>0.29464285714285715</v>
      </c>
      <c r="G37" s="109">
        <v>2.6159802056925585E-2</v>
      </c>
      <c r="H37" s="60" t="s">
        <v>192</v>
      </c>
      <c r="I37" s="59" t="s">
        <v>129</v>
      </c>
      <c r="J37" s="56"/>
    </row>
    <row r="38" spans="1:10" ht="15.75" customHeight="1" thickBot="1" x14ac:dyDescent="0.25">
      <c r="A38" s="87"/>
      <c r="B38" s="108"/>
      <c r="C38" s="60"/>
      <c r="D38" s="60"/>
      <c r="E38" s="62">
        <f t="shared" si="0"/>
        <v>0</v>
      </c>
      <c r="F38" s="61" t="str">
        <f t="shared" si="1"/>
        <v/>
      </c>
      <c r="G38" s="60"/>
      <c r="H38" s="60"/>
      <c r="I38" s="59"/>
      <c r="J38" s="56"/>
    </row>
    <row r="39" spans="1:10" ht="15.75" customHeight="1" thickBot="1" x14ac:dyDescent="0.25">
      <c r="A39" s="87"/>
      <c r="B39" s="108"/>
      <c r="C39" s="60"/>
      <c r="D39" s="60"/>
      <c r="E39" s="62">
        <f t="shared" si="0"/>
        <v>0</v>
      </c>
      <c r="F39" s="61" t="str">
        <f t="shared" si="1"/>
        <v/>
      </c>
      <c r="G39" s="60"/>
      <c r="H39" s="60"/>
      <c r="I39" s="59"/>
      <c r="J39" s="56"/>
    </row>
    <row r="40" spans="1:10" ht="15.75" customHeight="1" thickBot="1" x14ac:dyDescent="0.25">
      <c r="A40" s="87"/>
      <c r="B40" s="108"/>
      <c r="C40" s="60"/>
      <c r="D40" s="60"/>
      <c r="E40" s="62">
        <f t="shared" si="0"/>
        <v>0</v>
      </c>
      <c r="F40" s="61" t="str">
        <f t="shared" si="1"/>
        <v/>
      </c>
      <c r="G40" s="60"/>
      <c r="H40" s="60"/>
      <c r="I40" s="59"/>
      <c r="J40" s="56"/>
    </row>
    <row r="41" spans="1:10" ht="15.75" customHeight="1" thickBot="1" x14ac:dyDescent="0.25">
      <c r="A41" s="87"/>
      <c r="B41" s="108"/>
      <c r="C41" s="60"/>
      <c r="D41" s="60"/>
      <c r="E41" s="62">
        <f t="shared" si="0"/>
        <v>0</v>
      </c>
      <c r="F41" s="61" t="str">
        <f t="shared" si="1"/>
        <v/>
      </c>
      <c r="G41" s="60"/>
      <c r="H41" s="60"/>
      <c r="I41" s="59"/>
      <c r="J41" s="56"/>
    </row>
    <row r="42" spans="1:10" ht="15.75" customHeight="1" thickBot="1" x14ac:dyDescent="0.25">
      <c r="A42" s="87"/>
      <c r="B42" s="108"/>
      <c r="C42" s="60"/>
      <c r="D42" s="60"/>
      <c r="E42" s="62">
        <f t="shared" si="0"/>
        <v>0</v>
      </c>
      <c r="F42" s="61" t="str">
        <f t="shared" si="1"/>
        <v/>
      </c>
      <c r="G42" s="60"/>
      <c r="H42" s="60"/>
      <c r="I42" s="59"/>
      <c r="J42" s="56"/>
    </row>
    <row r="43" spans="1:10" ht="15.75" customHeight="1" thickBot="1" x14ac:dyDescent="0.25">
      <c r="A43" s="87"/>
      <c r="B43" s="108"/>
      <c r="C43" s="60"/>
      <c r="D43" s="60"/>
      <c r="E43" s="62">
        <f t="shared" si="0"/>
        <v>0</v>
      </c>
      <c r="F43" s="61" t="str">
        <f t="shared" si="1"/>
        <v/>
      </c>
      <c r="G43" s="60"/>
      <c r="H43" s="60"/>
      <c r="I43" s="59"/>
      <c r="J43" s="56"/>
    </row>
    <row r="44" spans="1:10" ht="15.75" customHeight="1" thickBot="1" x14ac:dyDescent="0.25">
      <c r="A44" s="87"/>
      <c r="B44" s="108"/>
      <c r="C44" s="60"/>
      <c r="D44" s="60"/>
      <c r="E44" s="62">
        <f t="shared" si="0"/>
        <v>0</v>
      </c>
      <c r="F44" s="61" t="str">
        <f t="shared" si="1"/>
        <v/>
      </c>
      <c r="G44" s="60"/>
      <c r="H44" s="60"/>
      <c r="I44" s="59"/>
      <c r="J44" s="56"/>
    </row>
    <row r="45" spans="1:10" ht="15.75" customHeight="1" thickBot="1" x14ac:dyDescent="0.25">
      <c r="A45" s="87"/>
      <c r="B45" s="108"/>
      <c r="C45" s="60"/>
      <c r="D45" s="60"/>
      <c r="E45" s="62">
        <f t="shared" si="0"/>
        <v>0</v>
      </c>
      <c r="F45" s="61" t="str">
        <f t="shared" si="1"/>
        <v/>
      </c>
      <c r="G45" s="60"/>
      <c r="H45" s="60"/>
      <c r="I45" s="59"/>
      <c r="J45" s="56"/>
    </row>
    <row r="46" spans="1:10" ht="15.75" customHeight="1" thickBot="1" x14ac:dyDescent="0.25">
      <c r="A46" s="87"/>
      <c r="B46" s="108"/>
      <c r="C46" s="60"/>
      <c r="D46" s="60"/>
      <c r="E46" s="62">
        <f t="shared" si="0"/>
        <v>0</v>
      </c>
      <c r="F46" s="61" t="str">
        <f t="shared" si="1"/>
        <v/>
      </c>
      <c r="G46" s="60"/>
      <c r="H46" s="60"/>
      <c r="I46" s="59"/>
      <c r="J46" s="56"/>
    </row>
    <row r="47" spans="1:10" ht="15.75" customHeight="1" thickBot="1" x14ac:dyDescent="0.25">
      <c r="A47" s="87"/>
      <c r="B47" s="108"/>
      <c r="C47" s="60"/>
      <c r="D47" s="60"/>
      <c r="E47" s="62">
        <f t="shared" si="0"/>
        <v>0</v>
      </c>
      <c r="F47" s="61" t="str">
        <f t="shared" si="1"/>
        <v/>
      </c>
      <c r="G47" s="60"/>
      <c r="H47" s="60"/>
      <c r="I47" s="59"/>
      <c r="J47" s="56"/>
    </row>
    <row r="48" spans="1:10" ht="15.75" customHeight="1" thickBot="1" x14ac:dyDescent="0.25">
      <c r="A48" s="87"/>
      <c r="B48" s="108"/>
      <c r="C48" s="60"/>
      <c r="D48" s="60"/>
      <c r="E48" s="62">
        <f t="shared" si="0"/>
        <v>0</v>
      </c>
      <c r="F48" s="61" t="str">
        <f t="shared" si="1"/>
        <v/>
      </c>
      <c r="G48" s="60"/>
      <c r="H48" s="60"/>
      <c r="I48" s="59"/>
      <c r="J48" s="56"/>
    </row>
    <row r="49" spans="1:10" ht="15.75" customHeight="1" thickBot="1" x14ac:dyDescent="0.25">
      <c r="A49" s="87"/>
      <c r="B49" s="108"/>
      <c r="C49" s="60"/>
      <c r="D49" s="60"/>
      <c r="E49" s="62">
        <f t="shared" si="0"/>
        <v>0</v>
      </c>
      <c r="F49" s="61" t="str">
        <f t="shared" si="1"/>
        <v/>
      </c>
      <c r="G49" s="60"/>
      <c r="H49" s="60"/>
      <c r="I49" s="59"/>
      <c r="J49" s="56"/>
    </row>
    <row r="50" spans="1:10" ht="15.75" customHeight="1" thickBot="1" x14ac:dyDescent="0.25">
      <c r="A50" s="87"/>
      <c r="B50" s="108"/>
      <c r="C50" s="60"/>
      <c r="D50" s="60"/>
      <c r="E50" s="62">
        <f t="shared" si="0"/>
        <v>0</v>
      </c>
      <c r="F50" s="61" t="str">
        <f t="shared" si="1"/>
        <v/>
      </c>
      <c r="G50" s="60"/>
      <c r="H50" s="60"/>
      <c r="I50" s="59"/>
      <c r="J50" s="56"/>
    </row>
    <row r="51" spans="1:10" ht="15.75" customHeight="1" thickBot="1" x14ac:dyDescent="0.25">
      <c r="A51" s="87"/>
      <c r="B51" s="108"/>
      <c r="C51" s="60"/>
      <c r="D51" s="60"/>
      <c r="E51" s="62">
        <f t="shared" si="0"/>
        <v>0</v>
      </c>
      <c r="F51" s="61" t="str">
        <f t="shared" si="1"/>
        <v/>
      </c>
      <c r="G51" s="60"/>
      <c r="H51" s="60"/>
      <c r="I51" s="59"/>
      <c r="J51" s="56"/>
    </row>
    <row r="52" spans="1:10" ht="15.75" customHeight="1" thickBot="1" x14ac:dyDescent="0.25">
      <c r="A52" s="87"/>
      <c r="B52" s="108"/>
      <c r="C52" s="60"/>
      <c r="D52" s="60"/>
      <c r="E52" s="62">
        <f t="shared" si="0"/>
        <v>0</v>
      </c>
      <c r="F52" s="61" t="str">
        <f t="shared" si="1"/>
        <v/>
      </c>
      <c r="G52" s="60"/>
      <c r="H52" s="60"/>
      <c r="I52" s="59"/>
      <c r="J52" s="56"/>
    </row>
    <row r="53" spans="1:10" ht="15.75" customHeight="1" thickBot="1" x14ac:dyDescent="0.25">
      <c r="A53" s="87"/>
      <c r="B53" s="108"/>
      <c r="C53" s="60"/>
      <c r="D53" s="60"/>
      <c r="E53" s="62">
        <f t="shared" si="0"/>
        <v>0</v>
      </c>
      <c r="F53" s="61" t="str">
        <f t="shared" si="1"/>
        <v/>
      </c>
      <c r="G53" s="60"/>
      <c r="H53" s="60"/>
      <c r="I53" s="59"/>
      <c r="J53" s="56"/>
    </row>
    <row r="54" spans="1:10" ht="15.75" customHeight="1" thickBot="1" x14ac:dyDescent="0.25">
      <c r="A54" s="87"/>
      <c r="B54" s="108"/>
      <c r="C54" s="60"/>
      <c r="D54" s="60"/>
      <c r="E54" s="62">
        <f t="shared" si="0"/>
        <v>0</v>
      </c>
      <c r="F54" s="61" t="str">
        <f t="shared" si="1"/>
        <v/>
      </c>
      <c r="G54" s="60"/>
      <c r="H54" s="60"/>
      <c r="I54" s="59"/>
      <c r="J54" s="56"/>
    </row>
    <row r="55" spans="1:10" ht="15.75" customHeight="1" thickBot="1" x14ac:dyDescent="0.25">
      <c r="A55" s="87"/>
      <c r="B55" s="108"/>
      <c r="C55" s="60"/>
      <c r="D55" s="60"/>
      <c r="E55" s="62">
        <f t="shared" si="0"/>
        <v>0</v>
      </c>
      <c r="F55" s="61" t="str">
        <f t="shared" si="1"/>
        <v/>
      </c>
      <c r="G55" s="60"/>
      <c r="H55" s="60"/>
      <c r="I55" s="59"/>
      <c r="J55" s="56"/>
    </row>
    <row r="56" spans="1:10" ht="15.75" customHeight="1" x14ac:dyDescent="0.2">
      <c r="A56" s="87"/>
      <c r="B56" s="108"/>
      <c r="C56" s="60"/>
      <c r="D56" s="60"/>
      <c r="E56" s="62">
        <f t="shared" si="0"/>
        <v>0</v>
      </c>
      <c r="F56" s="61" t="str">
        <f t="shared" si="1"/>
        <v/>
      </c>
      <c r="G56" s="60"/>
      <c r="H56" s="60"/>
      <c r="I56" s="59"/>
      <c r="J56" s="55"/>
    </row>
    <row r="57" spans="1:10" x14ac:dyDescent="0.2">
      <c r="H57" s="16"/>
      <c r="I57" s="16"/>
    </row>
    <row r="58" spans="1:10" hidden="1" x14ac:dyDescent="0.2">
      <c r="A58" s="54" t="s">
        <v>16</v>
      </c>
    </row>
  </sheetData>
  <mergeCells count="1">
    <mergeCell ref="A5:G5"/>
  </mergeCells>
  <phoneticPr fontId="15" type="noConversion"/>
  <pageMargins left="0.7" right="0.7" top="0.75" bottom="0.75" header="0.3" footer="0.3"/>
  <pageSetup paperSize="5" scale="74" fitToHeight="0" orientation="landscape" r:id="rId1"/>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57"/>
  <sheetViews>
    <sheetView showGridLines="0" zoomScale="85" zoomScaleNormal="85" zoomScaleSheetLayoutView="100" workbookViewId="0"/>
  </sheetViews>
  <sheetFormatPr defaultColWidth="0" defaultRowHeight="15" x14ac:dyDescent="0.25"/>
  <cols>
    <col min="1" max="1" width="43.125" style="18" customWidth="1"/>
    <col min="2" max="2" width="66.5" style="18" bestFit="1" customWidth="1"/>
    <col min="3" max="3" width="16" style="18" customWidth="1"/>
    <col min="4" max="4" width="12.125" style="18" bestFit="1" customWidth="1"/>
    <col min="5" max="5" width="12.25" style="18" bestFit="1" customWidth="1"/>
    <col min="6" max="6" width="10.5" style="18" bestFit="1" customWidth="1"/>
    <col min="7" max="7" width="20.125" style="18" bestFit="1" customWidth="1"/>
    <col min="8" max="8" width="53.75" style="18" customWidth="1"/>
    <col min="9" max="9" width="23.5" style="18" bestFit="1" customWidth="1"/>
    <col min="10" max="10" width="1.375" style="18" customWidth="1"/>
    <col min="11" max="16383" width="8" style="23" hidden="1"/>
    <col min="16384" max="16384" width="8.375" style="23" hidden="1" customWidth="1"/>
  </cols>
  <sheetData>
    <row r="1" spans="1:11" ht="19.5" thickBot="1" x14ac:dyDescent="0.35">
      <c r="A1" s="82" t="s">
        <v>83</v>
      </c>
      <c r="B1" s="98"/>
      <c r="D1" s="19"/>
      <c r="F1" s="20"/>
      <c r="G1" s="21"/>
      <c r="H1" s="20"/>
      <c r="I1" s="19"/>
      <c r="J1" s="22"/>
    </row>
    <row r="2" spans="1:11" s="28" customFormat="1" ht="19.5" thickBot="1" x14ac:dyDescent="0.35">
      <c r="A2" s="24"/>
      <c r="B2" s="99"/>
      <c r="C2" s="25"/>
      <c r="D2" s="25"/>
      <c r="E2" s="25"/>
      <c r="F2" s="25"/>
      <c r="G2" s="26"/>
      <c r="H2" s="25"/>
      <c r="I2" s="25"/>
      <c r="J2" s="27"/>
    </row>
    <row r="3" spans="1:11" s="35" customFormat="1" ht="33.75" customHeight="1" thickBot="1" x14ac:dyDescent="0.3">
      <c r="A3" s="7" t="s">
        <v>1</v>
      </c>
      <c r="B3" s="100" t="s">
        <v>37</v>
      </c>
      <c r="C3" s="53" t="s">
        <v>2</v>
      </c>
      <c r="D3" s="97">
        <v>45603</v>
      </c>
      <c r="E3" s="29"/>
      <c r="F3" s="30"/>
      <c r="G3" s="31"/>
      <c r="H3" s="32"/>
      <c r="I3" s="33"/>
      <c r="J3" s="34"/>
    </row>
    <row r="4" spans="1:11" s="28" customFormat="1" ht="16.5" thickBot="1" x14ac:dyDescent="0.3">
      <c r="A4" s="36"/>
      <c r="B4" s="101"/>
      <c r="C4" s="37"/>
      <c r="D4" s="38"/>
      <c r="E4" s="39"/>
      <c r="F4" s="38"/>
      <c r="G4" s="25"/>
      <c r="H4" s="25"/>
      <c r="I4" s="25"/>
      <c r="J4" s="40"/>
    </row>
    <row r="5" spans="1:11" ht="19.5" thickBot="1" x14ac:dyDescent="0.3">
      <c r="A5" s="94" t="s">
        <v>82</v>
      </c>
      <c r="B5" s="83"/>
      <c r="C5" s="83"/>
      <c r="D5" s="83"/>
      <c r="E5" s="83"/>
      <c r="F5" s="83"/>
      <c r="G5" s="83"/>
      <c r="H5" s="83"/>
      <c r="I5" s="84"/>
      <c r="J5" s="85" t="s">
        <v>13</v>
      </c>
      <c r="K5" s="41"/>
    </row>
    <row r="6" spans="1:11" ht="19.5" thickBot="1" x14ac:dyDescent="0.3">
      <c r="A6" s="95" t="s">
        <v>93</v>
      </c>
      <c r="B6" s="90"/>
      <c r="C6" s="90"/>
      <c r="D6" s="90"/>
      <c r="E6" s="90"/>
      <c r="F6" s="90"/>
      <c r="G6" s="90"/>
      <c r="H6" s="90"/>
      <c r="I6" s="91"/>
      <c r="J6" s="85"/>
      <c r="K6" s="41"/>
    </row>
    <row r="7" spans="1:11" ht="63.75" thickBot="1" x14ac:dyDescent="0.3">
      <c r="A7" s="44" t="s">
        <v>76</v>
      </c>
      <c r="B7" s="102" t="s">
        <v>78</v>
      </c>
      <c r="C7" s="45" t="s">
        <v>84</v>
      </c>
      <c r="D7" s="45" t="s">
        <v>85</v>
      </c>
      <c r="E7" s="45" t="s">
        <v>88</v>
      </c>
      <c r="F7" s="45" t="s">
        <v>87</v>
      </c>
      <c r="G7" s="45" t="s">
        <v>14</v>
      </c>
      <c r="H7" s="45" t="s">
        <v>15</v>
      </c>
      <c r="I7" s="46" t="s">
        <v>81</v>
      </c>
      <c r="J7" s="42"/>
    </row>
    <row r="8" spans="1:11" ht="32.25" thickBot="1" x14ac:dyDescent="0.3">
      <c r="A8" s="86" t="s">
        <v>95</v>
      </c>
      <c r="B8" s="103" t="s">
        <v>96</v>
      </c>
      <c r="C8" s="47">
        <v>1537</v>
      </c>
      <c r="D8" s="47">
        <v>1995</v>
      </c>
      <c r="E8" s="89">
        <f>D8-C8</f>
        <v>458</v>
      </c>
      <c r="F8" s="88">
        <f>IFERROR((D8-C8)/C8,"")</f>
        <v>0.29798308392973327</v>
      </c>
      <c r="G8" s="47" t="s">
        <v>349</v>
      </c>
      <c r="H8" s="47" t="s">
        <v>193</v>
      </c>
      <c r="I8" s="48" t="s">
        <v>129</v>
      </c>
      <c r="J8" s="43"/>
    </row>
    <row r="9" spans="1:11" ht="32.25" thickBot="1" x14ac:dyDescent="0.3">
      <c r="A9" s="86" t="s">
        <v>97</v>
      </c>
      <c r="B9" s="103" t="s">
        <v>98</v>
      </c>
      <c r="C9" s="47">
        <v>390</v>
      </c>
      <c r="D9" s="47">
        <v>617</v>
      </c>
      <c r="E9" s="89">
        <f t="shared" ref="E9:E57" si="0">D9-C9</f>
        <v>227</v>
      </c>
      <c r="F9" s="88">
        <f t="shared" ref="F9:F57" si="1">IFERROR((D9-C9)/C9,"")</f>
        <v>0.58205128205128209</v>
      </c>
      <c r="G9" s="47" t="s">
        <v>349</v>
      </c>
      <c r="H9" s="47" t="s">
        <v>193</v>
      </c>
      <c r="I9" s="48" t="s">
        <v>129</v>
      </c>
      <c r="J9" s="43"/>
    </row>
    <row r="10" spans="1:11" ht="32.25" thickBot="1" x14ac:dyDescent="0.3">
      <c r="A10" s="86" t="s">
        <v>99</v>
      </c>
      <c r="B10" s="103" t="s">
        <v>100</v>
      </c>
      <c r="C10" s="47">
        <v>1045</v>
      </c>
      <c r="D10" s="47">
        <v>1160</v>
      </c>
      <c r="E10" s="89">
        <f t="shared" si="0"/>
        <v>115</v>
      </c>
      <c r="F10" s="88">
        <f t="shared" si="1"/>
        <v>0.11004784688995216</v>
      </c>
      <c r="G10" s="47" t="s">
        <v>349</v>
      </c>
      <c r="H10" s="47" t="s">
        <v>193</v>
      </c>
      <c r="I10" s="48" t="s">
        <v>129</v>
      </c>
      <c r="J10" s="43"/>
    </row>
    <row r="11" spans="1:11" ht="32.25" thickBot="1" x14ac:dyDescent="0.3">
      <c r="A11" s="86" t="s">
        <v>101</v>
      </c>
      <c r="B11" s="103" t="s">
        <v>102</v>
      </c>
      <c r="C11" s="47">
        <v>140</v>
      </c>
      <c r="D11" s="47">
        <v>185</v>
      </c>
      <c r="E11" s="89">
        <f t="shared" si="0"/>
        <v>45</v>
      </c>
      <c r="F11" s="88">
        <f t="shared" si="1"/>
        <v>0.32142857142857145</v>
      </c>
      <c r="G11" s="47" t="s">
        <v>350</v>
      </c>
      <c r="H11" s="47" t="s">
        <v>193</v>
      </c>
      <c r="I11" s="48" t="s">
        <v>129</v>
      </c>
      <c r="J11" s="43"/>
    </row>
    <row r="12" spans="1:11" ht="32.25" thickBot="1" x14ac:dyDescent="0.3">
      <c r="A12" s="86" t="s">
        <v>103</v>
      </c>
      <c r="B12" s="103" t="s">
        <v>104</v>
      </c>
      <c r="C12" s="47">
        <v>1191</v>
      </c>
      <c r="D12" s="47">
        <v>1512</v>
      </c>
      <c r="E12" s="89">
        <f t="shared" si="0"/>
        <v>321</v>
      </c>
      <c r="F12" s="88">
        <f t="shared" si="1"/>
        <v>0.26952141057934509</v>
      </c>
      <c r="G12" s="47" t="s">
        <v>349</v>
      </c>
      <c r="H12" s="47" t="s">
        <v>193</v>
      </c>
      <c r="I12" s="48" t="s">
        <v>129</v>
      </c>
      <c r="J12" s="43"/>
    </row>
    <row r="13" spans="1:11" ht="32.25" thickBot="1" x14ac:dyDescent="0.3">
      <c r="A13" s="86" t="s">
        <v>105</v>
      </c>
      <c r="B13" s="103" t="s">
        <v>106</v>
      </c>
      <c r="C13" s="47">
        <v>1544</v>
      </c>
      <c r="D13" s="47">
        <v>1937</v>
      </c>
      <c r="E13" s="89">
        <f t="shared" si="0"/>
        <v>393</v>
      </c>
      <c r="F13" s="88">
        <f t="shared" si="1"/>
        <v>0.2545336787564767</v>
      </c>
      <c r="G13" s="47" t="s">
        <v>349</v>
      </c>
      <c r="H13" s="47" t="s">
        <v>193</v>
      </c>
      <c r="I13" s="48" t="s">
        <v>129</v>
      </c>
      <c r="J13" s="43"/>
    </row>
    <row r="14" spans="1:11" ht="32.25" thickBot="1" x14ac:dyDescent="0.3">
      <c r="A14" s="86" t="s">
        <v>107</v>
      </c>
      <c r="B14" s="103" t="s">
        <v>108</v>
      </c>
      <c r="C14" s="47">
        <v>74</v>
      </c>
      <c r="D14" s="47">
        <v>98</v>
      </c>
      <c r="E14" s="89">
        <f t="shared" si="0"/>
        <v>24</v>
      </c>
      <c r="F14" s="88">
        <f t="shared" si="1"/>
        <v>0.32432432432432434</v>
      </c>
      <c r="G14" s="47" t="s">
        <v>349</v>
      </c>
      <c r="H14" s="47" t="s">
        <v>193</v>
      </c>
      <c r="I14" s="48" t="s">
        <v>129</v>
      </c>
      <c r="J14" s="43"/>
    </row>
    <row r="15" spans="1:11" ht="32.25" thickBot="1" x14ac:dyDescent="0.3">
      <c r="A15" s="86" t="s">
        <v>109</v>
      </c>
      <c r="B15" s="103" t="s">
        <v>110</v>
      </c>
      <c r="C15" s="47">
        <v>112</v>
      </c>
      <c r="D15" s="47">
        <v>142</v>
      </c>
      <c r="E15" s="89">
        <f t="shared" si="0"/>
        <v>30</v>
      </c>
      <c r="F15" s="88">
        <f t="shared" si="1"/>
        <v>0.26785714285714285</v>
      </c>
      <c r="G15" s="47" t="s">
        <v>350</v>
      </c>
      <c r="H15" s="47" t="s">
        <v>193</v>
      </c>
      <c r="I15" s="48" t="s">
        <v>129</v>
      </c>
      <c r="J15" s="43"/>
    </row>
    <row r="16" spans="1:11" ht="32.25" thickBot="1" x14ac:dyDescent="0.3">
      <c r="A16" s="86" t="s">
        <v>111</v>
      </c>
      <c r="B16" s="103" t="s">
        <v>112</v>
      </c>
      <c r="C16" s="47">
        <v>291</v>
      </c>
      <c r="D16" s="47">
        <v>413</v>
      </c>
      <c r="E16" s="89">
        <f t="shared" si="0"/>
        <v>122</v>
      </c>
      <c r="F16" s="88">
        <f t="shared" si="1"/>
        <v>0.41924398625429554</v>
      </c>
      <c r="G16" s="47" t="s">
        <v>350</v>
      </c>
      <c r="H16" s="47" t="s">
        <v>193</v>
      </c>
      <c r="I16" s="48" t="s">
        <v>129</v>
      </c>
      <c r="J16" s="43"/>
    </row>
    <row r="17" spans="1:10" ht="32.25" thickBot="1" x14ac:dyDescent="0.3">
      <c r="A17" s="86" t="s">
        <v>113</v>
      </c>
      <c r="B17" s="103" t="s">
        <v>114</v>
      </c>
      <c r="C17" s="47">
        <v>225</v>
      </c>
      <c r="D17" s="47">
        <v>320</v>
      </c>
      <c r="E17" s="89">
        <f t="shared" si="0"/>
        <v>95</v>
      </c>
      <c r="F17" s="88">
        <f t="shared" si="1"/>
        <v>0.42222222222222222</v>
      </c>
      <c r="G17" s="47" t="s">
        <v>349</v>
      </c>
      <c r="H17" s="47" t="s">
        <v>193</v>
      </c>
      <c r="I17" s="48" t="s">
        <v>129</v>
      </c>
      <c r="J17" s="43"/>
    </row>
    <row r="18" spans="1:10" ht="32.25" thickBot="1" x14ac:dyDescent="0.3">
      <c r="A18" s="86" t="s">
        <v>115</v>
      </c>
      <c r="B18" s="103" t="s">
        <v>116</v>
      </c>
      <c r="C18" s="47">
        <v>1008</v>
      </c>
      <c r="D18" s="47">
        <v>1118</v>
      </c>
      <c r="E18" s="89">
        <f t="shared" si="0"/>
        <v>110</v>
      </c>
      <c r="F18" s="88">
        <f t="shared" si="1"/>
        <v>0.10912698412698413</v>
      </c>
      <c r="G18" s="47" t="s">
        <v>349</v>
      </c>
      <c r="H18" s="47" t="s">
        <v>193</v>
      </c>
      <c r="I18" s="48" t="s">
        <v>129</v>
      </c>
      <c r="J18" s="43"/>
    </row>
    <row r="19" spans="1:10" ht="32.25" thickBot="1" x14ac:dyDescent="0.3">
      <c r="A19" s="86" t="s">
        <v>117</v>
      </c>
      <c r="B19" s="103" t="s">
        <v>118</v>
      </c>
      <c r="C19" s="47">
        <v>6672</v>
      </c>
      <c r="D19" s="47">
        <v>6924</v>
      </c>
      <c r="E19" s="89">
        <f t="shared" si="0"/>
        <v>252</v>
      </c>
      <c r="F19" s="88">
        <f t="shared" si="1"/>
        <v>3.7769784172661872E-2</v>
      </c>
      <c r="G19" s="47" t="s">
        <v>349</v>
      </c>
      <c r="H19" s="47" t="s">
        <v>193</v>
      </c>
      <c r="I19" s="48" t="s">
        <v>129</v>
      </c>
      <c r="J19" s="43"/>
    </row>
    <row r="20" spans="1:10" ht="32.25" thickBot="1" x14ac:dyDescent="0.3">
      <c r="A20" s="86" t="s">
        <v>119</v>
      </c>
      <c r="B20" s="103" t="s">
        <v>120</v>
      </c>
      <c r="C20" s="47">
        <v>1885</v>
      </c>
      <c r="D20" s="47">
        <v>2031</v>
      </c>
      <c r="E20" s="89">
        <f t="shared" si="0"/>
        <v>146</v>
      </c>
      <c r="F20" s="88">
        <f t="shared" si="1"/>
        <v>7.7453580901856764E-2</v>
      </c>
      <c r="G20" s="47" t="s">
        <v>349</v>
      </c>
      <c r="H20" s="47" t="s">
        <v>193</v>
      </c>
      <c r="I20" s="48" t="s">
        <v>129</v>
      </c>
      <c r="J20" s="43"/>
    </row>
    <row r="21" spans="1:10" ht="32.25" thickBot="1" x14ac:dyDescent="0.3">
      <c r="A21" s="86" t="s">
        <v>121</v>
      </c>
      <c r="B21" s="103" t="s">
        <v>122</v>
      </c>
      <c r="C21" s="47">
        <v>740</v>
      </c>
      <c r="D21" s="47">
        <v>882</v>
      </c>
      <c r="E21" s="89">
        <f t="shared" si="0"/>
        <v>142</v>
      </c>
      <c r="F21" s="88">
        <f t="shared" si="1"/>
        <v>0.1918918918918919</v>
      </c>
      <c r="G21" s="47" t="s">
        <v>349</v>
      </c>
      <c r="H21" s="47" t="s">
        <v>193</v>
      </c>
      <c r="I21" s="48" t="s">
        <v>129</v>
      </c>
      <c r="J21" s="43"/>
    </row>
    <row r="22" spans="1:10" ht="32.25" thickBot="1" x14ac:dyDescent="0.3">
      <c r="A22" s="86" t="s">
        <v>123</v>
      </c>
      <c r="B22" s="103" t="s">
        <v>124</v>
      </c>
      <c r="C22" s="47">
        <v>2224</v>
      </c>
      <c r="D22" s="47">
        <v>2672</v>
      </c>
      <c r="E22" s="89">
        <f t="shared" si="0"/>
        <v>448</v>
      </c>
      <c r="F22" s="88">
        <f t="shared" si="1"/>
        <v>0.20143884892086331</v>
      </c>
      <c r="G22" s="47" t="s">
        <v>349</v>
      </c>
      <c r="H22" s="47" t="s">
        <v>193</v>
      </c>
      <c r="I22" s="48" t="s">
        <v>129</v>
      </c>
      <c r="J22" s="43"/>
    </row>
    <row r="23" spans="1:10" ht="32.25" thickBot="1" x14ac:dyDescent="0.3">
      <c r="A23" s="86" t="s">
        <v>125</v>
      </c>
      <c r="B23" s="103" t="s">
        <v>126</v>
      </c>
      <c r="C23" s="47">
        <v>192</v>
      </c>
      <c r="D23" s="47">
        <v>292</v>
      </c>
      <c r="E23" s="89">
        <f t="shared" si="0"/>
        <v>100</v>
      </c>
      <c r="F23" s="88">
        <f t="shared" si="1"/>
        <v>0.52083333333333337</v>
      </c>
      <c r="G23" s="47" t="s">
        <v>349</v>
      </c>
      <c r="H23" s="47" t="s">
        <v>193</v>
      </c>
      <c r="I23" s="48" t="s">
        <v>129</v>
      </c>
      <c r="J23" s="43"/>
    </row>
    <row r="24" spans="1:10" ht="32.25" thickBot="1" x14ac:dyDescent="0.3">
      <c r="A24" s="86" t="s">
        <v>127</v>
      </c>
      <c r="B24" s="103" t="s">
        <v>128</v>
      </c>
      <c r="C24" s="47">
        <v>6791</v>
      </c>
      <c r="D24" s="47">
        <v>7488</v>
      </c>
      <c r="E24" s="89">
        <f t="shared" si="0"/>
        <v>697</v>
      </c>
      <c r="F24" s="88">
        <f t="shared" si="1"/>
        <v>0.10263584155499926</v>
      </c>
      <c r="G24" s="47" t="s">
        <v>349</v>
      </c>
      <c r="H24" s="47" t="s">
        <v>193</v>
      </c>
      <c r="I24" s="48" t="s">
        <v>129</v>
      </c>
      <c r="J24" s="43"/>
    </row>
    <row r="25" spans="1:10" ht="16.5" thickBot="1" x14ac:dyDescent="0.3">
      <c r="A25" s="86"/>
      <c r="B25" s="103"/>
      <c r="C25" s="47"/>
      <c r="D25" s="47"/>
      <c r="E25" s="89">
        <f t="shared" si="0"/>
        <v>0</v>
      </c>
      <c r="F25" s="88" t="str">
        <f t="shared" si="1"/>
        <v/>
      </c>
      <c r="G25" s="47"/>
      <c r="H25" s="47"/>
      <c r="I25" s="48"/>
      <c r="J25" s="43"/>
    </row>
    <row r="26" spans="1:10" ht="16.5" thickBot="1" x14ac:dyDescent="0.3">
      <c r="A26" s="86"/>
      <c r="B26" s="103"/>
      <c r="C26" s="47"/>
      <c r="D26" s="47"/>
      <c r="E26" s="89">
        <f t="shared" si="0"/>
        <v>0</v>
      </c>
      <c r="F26" s="88" t="str">
        <f t="shared" si="1"/>
        <v/>
      </c>
      <c r="G26" s="47"/>
      <c r="H26" s="47"/>
      <c r="I26" s="48"/>
      <c r="J26" s="43"/>
    </row>
    <row r="27" spans="1:10" ht="16.5" thickBot="1" x14ac:dyDescent="0.3">
      <c r="A27" s="86"/>
      <c r="B27" s="103"/>
      <c r="C27" s="47"/>
      <c r="D27" s="47"/>
      <c r="E27" s="89">
        <f t="shared" si="0"/>
        <v>0</v>
      </c>
      <c r="F27" s="88" t="str">
        <f t="shared" si="1"/>
        <v/>
      </c>
      <c r="G27" s="47"/>
      <c r="H27" s="47"/>
      <c r="I27" s="48"/>
      <c r="J27" s="43"/>
    </row>
    <row r="28" spans="1:10" ht="16.5" thickBot="1" x14ac:dyDescent="0.3">
      <c r="A28" s="86"/>
      <c r="B28" s="103"/>
      <c r="C28" s="47"/>
      <c r="D28" s="47"/>
      <c r="E28" s="89">
        <f t="shared" si="0"/>
        <v>0</v>
      </c>
      <c r="F28" s="88" t="str">
        <f t="shared" si="1"/>
        <v/>
      </c>
      <c r="G28" s="47"/>
      <c r="H28" s="47"/>
      <c r="I28" s="48"/>
      <c r="J28" s="43"/>
    </row>
    <row r="29" spans="1:10" ht="16.5" thickBot="1" x14ac:dyDescent="0.3">
      <c r="A29" s="86"/>
      <c r="B29" s="103"/>
      <c r="C29" s="47"/>
      <c r="D29" s="47"/>
      <c r="E29" s="89">
        <f t="shared" si="0"/>
        <v>0</v>
      </c>
      <c r="F29" s="88" t="str">
        <f t="shared" si="1"/>
        <v/>
      </c>
      <c r="G29" s="47"/>
      <c r="H29" s="47"/>
      <c r="I29" s="48"/>
      <c r="J29" s="43"/>
    </row>
    <row r="30" spans="1:10" ht="16.5" thickBot="1" x14ac:dyDescent="0.3">
      <c r="A30" s="86"/>
      <c r="B30" s="103"/>
      <c r="C30" s="47"/>
      <c r="D30" s="47"/>
      <c r="E30" s="89">
        <f t="shared" si="0"/>
        <v>0</v>
      </c>
      <c r="F30" s="88" t="str">
        <f t="shared" si="1"/>
        <v/>
      </c>
      <c r="G30" s="47"/>
      <c r="H30" s="47"/>
      <c r="I30" s="48"/>
      <c r="J30" s="43"/>
    </row>
    <row r="31" spans="1:10" ht="16.5" thickBot="1" x14ac:dyDescent="0.3">
      <c r="A31" s="86"/>
      <c r="B31" s="103"/>
      <c r="C31" s="47"/>
      <c r="D31" s="47"/>
      <c r="E31" s="89">
        <f t="shared" si="0"/>
        <v>0</v>
      </c>
      <c r="F31" s="88" t="str">
        <f t="shared" si="1"/>
        <v/>
      </c>
      <c r="G31" s="47"/>
      <c r="H31" s="47"/>
      <c r="I31" s="48"/>
      <c r="J31" s="43"/>
    </row>
    <row r="32" spans="1:10" ht="16.5" thickBot="1" x14ac:dyDescent="0.3">
      <c r="A32" s="86"/>
      <c r="B32" s="103"/>
      <c r="C32" s="47"/>
      <c r="D32" s="47"/>
      <c r="E32" s="89">
        <f t="shared" si="0"/>
        <v>0</v>
      </c>
      <c r="F32" s="88" t="str">
        <f t="shared" si="1"/>
        <v/>
      </c>
      <c r="G32" s="47"/>
      <c r="H32" s="47"/>
      <c r="I32" s="48"/>
      <c r="J32" s="43"/>
    </row>
    <row r="33" spans="1:10" ht="16.5" thickBot="1" x14ac:dyDescent="0.3">
      <c r="A33" s="86"/>
      <c r="B33" s="103"/>
      <c r="C33" s="47"/>
      <c r="D33" s="47"/>
      <c r="E33" s="89">
        <f t="shared" si="0"/>
        <v>0</v>
      </c>
      <c r="F33" s="88" t="str">
        <f t="shared" si="1"/>
        <v/>
      </c>
      <c r="G33" s="47"/>
      <c r="H33" s="47"/>
      <c r="I33" s="48"/>
      <c r="J33" s="43"/>
    </row>
    <row r="34" spans="1:10" ht="16.5" thickBot="1" x14ac:dyDescent="0.3">
      <c r="A34" s="86"/>
      <c r="B34" s="103"/>
      <c r="C34" s="47"/>
      <c r="D34" s="47"/>
      <c r="E34" s="89">
        <f t="shared" si="0"/>
        <v>0</v>
      </c>
      <c r="F34" s="88" t="str">
        <f t="shared" si="1"/>
        <v/>
      </c>
      <c r="G34" s="47"/>
      <c r="H34" s="47"/>
      <c r="I34" s="48"/>
      <c r="J34" s="43"/>
    </row>
    <row r="35" spans="1:10" ht="16.5" thickBot="1" x14ac:dyDescent="0.3">
      <c r="A35" s="86"/>
      <c r="B35" s="103"/>
      <c r="C35" s="47"/>
      <c r="D35" s="47"/>
      <c r="E35" s="89">
        <f t="shared" si="0"/>
        <v>0</v>
      </c>
      <c r="F35" s="88" t="str">
        <f t="shared" si="1"/>
        <v/>
      </c>
      <c r="G35" s="47"/>
      <c r="H35" s="47"/>
      <c r="I35" s="48"/>
      <c r="J35" s="43"/>
    </row>
    <row r="36" spans="1:10" ht="16.5" thickBot="1" x14ac:dyDescent="0.3">
      <c r="A36" s="86"/>
      <c r="B36" s="103"/>
      <c r="C36" s="47"/>
      <c r="D36" s="47"/>
      <c r="E36" s="89">
        <f t="shared" si="0"/>
        <v>0</v>
      </c>
      <c r="F36" s="88" t="str">
        <f t="shared" si="1"/>
        <v/>
      </c>
      <c r="G36" s="47"/>
      <c r="H36" s="47"/>
      <c r="I36" s="48"/>
      <c r="J36" s="43"/>
    </row>
    <row r="37" spans="1:10" ht="16.5" thickBot="1" x14ac:dyDescent="0.3">
      <c r="A37" s="86"/>
      <c r="B37" s="103"/>
      <c r="C37" s="47"/>
      <c r="D37" s="47"/>
      <c r="E37" s="89">
        <f t="shared" si="0"/>
        <v>0</v>
      </c>
      <c r="F37" s="88" t="str">
        <f t="shared" si="1"/>
        <v/>
      </c>
      <c r="G37" s="47"/>
      <c r="H37" s="47"/>
      <c r="I37" s="48"/>
      <c r="J37" s="43"/>
    </row>
    <row r="38" spans="1:10" ht="16.5" thickBot="1" x14ac:dyDescent="0.3">
      <c r="A38" s="86"/>
      <c r="B38" s="103"/>
      <c r="C38" s="47"/>
      <c r="D38" s="47"/>
      <c r="E38" s="89">
        <f t="shared" si="0"/>
        <v>0</v>
      </c>
      <c r="F38" s="88" t="str">
        <f t="shared" si="1"/>
        <v/>
      </c>
      <c r="G38" s="47"/>
      <c r="H38" s="47"/>
      <c r="I38" s="48"/>
      <c r="J38" s="43"/>
    </row>
    <row r="39" spans="1:10" ht="16.5" thickBot="1" x14ac:dyDescent="0.3">
      <c r="A39" s="86"/>
      <c r="B39" s="103"/>
      <c r="C39" s="47"/>
      <c r="D39" s="47"/>
      <c r="E39" s="89">
        <f t="shared" si="0"/>
        <v>0</v>
      </c>
      <c r="F39" s="88" t="str">
        <f t="shared" si="1"/>
        <v/>
      </c>
      <c r="G39" s="47"/>
      <c r="H39" s="47"/>
      <c r="I39" s="48"/>
      <c r="J39" s="43"/>
    </row>
    <row r="40" spans="1:10" ht="16.5" thickBot="1" x14ac:dyDescent="0.3">
      <c r="A40" s="86"/>
      <c r="B40" s="103"/>
      <c r="C40" s="47"/>
      <c r="D40" s="47"/>
      <c r="E40" s="89">
        <f t="shared" si="0"/>
        <v>0</v>
      </c>
      <c r="F40" s="88" t="str">
        <f t="shared" si="1"/>
        <v/>
      </c>
      <c r="G40" s="47"/>
      <c r="H40" s="47"/>
      <c r="I40" s="48"/>
      <c r="J40" s="43"/>
    </row>
    <row r="41" spans="1:10" ht="16.5" thickBot="1" x14ac:dyDescent="0.3">
      <c r="A41" s="86"/>
      <c r="B41" s="103"/>
      <c r="C41" s="47"/>
      <c r="D41" s="47"/>
      <c r="E41" s="89">
        <f t="shared" si="0"/>
        <v>0</v>
      </c>
      <c r="F41" s="88" t="str">
        <f t="shared" si="1"/>
        <v/>
      </c>
      <c r="G41" s="47"/>
      <c r="H41" s="47"/>
      <c r="I41" s="48"/>
      <c r="J41" s="43"/>
    </row>
    <row r="42" spans="1:10" ht="16.5" thickBot="1" x14ac:dyDescent="0.3">
      <c r="A42" s="86"/>
      <c r="B42" s="103"/>
      <c r="C42" s="47"/>
      <c r="D42" s="47"/>
      <c r="E42" s="89">
        <f t="shared" si="0"/>
        <v>0</v>
      </c>
      <c r="F42" s="88" t="str">
        <f t="shared" si="1"/>
        <v/>
      </c>
      <c r="G42" s="47"/>
      <c r="H42" s="47"/>
      <c r="I42" s="48"/>
      <c r="J42" s="43"/>
    </row>
    <row r="43" spans="1:10" ht="16.5" thickBot="1" x14ac:dyDescent="0.3">
      <c r="A43" s="86"/>
      <c r="B43" s="103"/>
      <c r="C43" s="47"/>
      <c r="D43" s="47"/>
      <c r="E43" s="89">
        <f t="shared" si="0"/>
        <v>0</v>
      </c>
      <c r="F43" s="88" t="str">
        <f t="shared" si="1"/>
        <v/>
      </c>
      <c r="G43" s="47"/>
      <c r="H43" s="47"/>
      <c r="I43" s="48"/>
      <c r="J43" s="43"/>
    </row>
    <row r="44" spans="1:10" ht="16.5" thickBot="1" x14ac:dyDescent="0.3">
      <c r="A44" s="86"/>
      <c r="B44" s="103"/>
      <c r="C44" s="47"/>
      <c r="D44" s="47"/>
      <c r="E44" s="89">
        <f t="shared" si="0"/>
        <v>0</v>
      </c>
      <c r="F44" s="88" t="str">
        <f t="shared" si="1"/>
        <v/>
      </c>
      <c r="G44" s="47"/>
      <c r="H44" s="47"/>
      <c r="I44" s="48"/>
      <c r="J44" s="43"/>
    </row>
    <row r="45" spans="1:10" ht="16.5" thickBot="1" x14ac:dyDescent="0.3">
      <c r="A45" s="86"/>
      <c r="B45" s="103"/>
      <c r="C45" s="47"/>
      <c r="D45" s="47"/>
      <c r="E45" s="89">
        <f t="shared" si="0"/>
        <v>0</v>
      </c>
      <c r="F45" s="88" t="str">
        <f t="shared" si="1"/>
        <v/>
      </c>
      <c r="G45" s="47"/>
      <c r="H45" s="47"/>
      <c r="I45" s="48"/>
      <c r="J45" s="43"/>
    </row>
    <row r="46" spans="1:10" ht="16.5" thickBot="1" x14ac:dyDescent="0.3">
      <c r="A46" s="86"/>
      <c r="B46" s="103"/>
      <c r="C46" s="47"/>
      <c r="D46" s="47"/>
      <c r="E46" s="89">
        <f t="shared" si="0"/>
        <v>0</v>
      </c>
      <c r="F46" s="88" t="str">
        <f t="shared" si="1"/>
        <v/>
      </c>
      <c r="G46" s="47"/>
      <c r="H46" s="47"/>
      <c r="I46" s="48"/>
      <c r="J46" s="43"/>
    </row>
    <row r="47" spans="1:10" ht="16.5" thickBot="1" x14ac:dyDescent="0.3">
      <c r="A47" s="86"/>
      <c r="B47" s="103"/>
      <c r="C47" s="47"/>
      <c r="D47" s="47"/>
      <c r="E47" s="89">
        <f t="shared" si="0"/>
        <v>0</v>
      </c>
      <c r="F47" s="88" t="str">
        <f t="shared" si="1"/>
        <v/>
      </c>
      <c r="G47" s="47"/>
      <c r="H47" s="47"/>
      <c r="I47" s="48"/>
      <c r="J47" s="43"/>
    </row>
    <row r="48" spans="1:10" ht="16.5" thickBot="1" x14ac:dyDescent="0.3">
      <c r="A48" s="86"/>
      <c r="B48" s="103"/>
      <c r="C48" s="47"/>
      <c r="D48" s="47"/>
      <c r="E48" s="89">
        <f t="shared" si="0"/>
        <v>0</v>
      </c>
      <c r="F48" s="88" t="str">
        <f t="shared" si="1"/>
        <v/>
      </c>
      <c r="G48" s="47"/>
      <c r="H48" s="47"/>
      <c r="I48" s="48"/>
      <c r="J48" s="43"/>
    </row>
    <row r="49" spans="1:10" ht="16.5" thickBot="1" x14ac:dyDescent="0.3">
      <c r="A49" s="86"/>
      <c r="B49" s="103"/>
      <c r="C49" s="47"/>
      <c r="D49" s="47"/>
      <c r="E49" s="89">
        <f t="shared" si="0"/>
        <v>0</v>
      </c>
      <c r="F49" s="88" t="str">
        <f t="shared" si="1"/>
        <v/>
      </c>
      <c r="G49" s="47"/>
      <c r="H49" s="47"/>
      <c r="I49" s="48"/>
      <c r="J49" s="43"/>
    </row>
    <row r="50" spans="1:10" ht="16.5" thickBot="1" x14ac:dyDescent="0.3">
      <c r="A50" s="86"/>
      <c r="B50" s="103"/>
      <c r="C50" s="47"/>
      <c r="D50" s="47"/>
      <c r="E50" s="89">
        <f t="shared" si="0"/>
        <v>0</v>
      </c>
      <c r="F50" s="88" t="str">
        <f t="shared" si="1"/>
        <v/>
      </c>
      <c r="G50" s="47"/>
      <c r="H50" s="47"/>
      <c r="I50" s="48"/>
      <c r="J50" s="43"/>
    </row>
    <row r="51" spans="1:10" ht="16.5" thickBot="1" x14ac:dyDescent="0.3">
      <c r="A51" s="86"/>
      <c r="B51" s="103"/>
      <c r="C51" s="47"/>
      <c r="D51" s="47"/>
      <c r="E51" s="89">
        <f t="shared" si="0"/>
        <v>0</v>
      </c>
      <c r="F51" s="88" t="str">
        <f t="shared" si="1"/>
        <v/>
      </c>
      <c r="G51" s="47"/>
      <c r="H51" s="47"/>
      <c r="I51" s="48"/>
      <c r="J51" s="43"/>
    </row>
    <row r="52" spans="1:10" ht="16.5" thickBot="1" x14ac:dyDescent="0.3">
      <c r="A52" s="86"/>
      <c r="B52" s="103"/>
      <c r="C52" s="47"/>
      <c r="D52" s="47"/>
      <c r="E52" s="89">
        <f t="shared" si="0"/>
        <v>0</v>
      </c>
      <c r="F52" s="88" t="str">
        <f t="shared" si="1"/>
        <v/>
      </c>
      <c r="G52" s="47"/>
      <c r="H52" s="47"/>
      <c r="I52" s="48"/>
      <c r="J52" s="43"/>
    </row>
    <row r="53" spans="1:10" ht="16.5" thickBot="1" x14ac:dyDescent="0.3">
      <c r="A53" s="86"/>
      <c r="B53" s="103"/>
      <c r="C53" s="47"/>
      <c r="D53" s="47"/>
      <c r="E53" s="89">
        <f t="shared" si="0"/>
        <v>0</v>
      </c>
      <c r="F53" s="88" t="str">
        <f t="shared" si="1"/>
        <v/>
      </c>
      <c r="G53" s="47"/>
      <c r="H53" s="47"/>
      <c r="I53" s="48"/>
      <c r="J53" s="43"/>
    </row>
    <row r="54" spans="1:10" ht="16.5" thickBot="1" x14ac:dyDescent="0.3">
      <c r="A54" s="86"/>
      <c r="B54" s="103"/>
      <c r="C54" s="47"/>
      <c r="D54" s="47"/>
      <c r="E54" s="89">
        <f t="shared" si="0"/>
        <v>0</v>
      </c>
      <c r="F54" s="88" t="str">
        <f t="shared" si="1"/>
        <v/>
      </c>
      <c r="G54" s="47"/>
      <c r="H54" s="47"/>
      <c r="I54" s="48"/>
      <c r="J54" s="43"/>
    </row>
    <row r="55" spans="1:10" ht="16.5" thickBot="1" x14ac:dyDescent="0.3">
      <c r="A55" s="86"/>
      <c r="B55" s="103"/>
      <c r="C55" s="47"/>
      <c r="D55" s="47"/>
      <c r="E55" s="89">
        <f t="shared" si="0"/>
        <v>0</v>
      </c>
      <c r="F55" s="88" t="str">
        <f t="shared" si="1"/>
        <v/>
      </c>
      <c r="G55" s="47"/>
      <c r="H55" s="47"/>
      <c r="I55" s="48"/>
      <c r="J55" s="43"/>
    </row>
    <row r="56" spans="1:10" ht="16.5" thickBot="1" x14ac:dyDescent="0.3">
      <c r="A56" s="86"/>
      <c r="B56" s="103"/>
      <c r="C56" s="47"/>
      <c r="D56" s="47"/>
      <c r="E56" s="89">
        <f t="shared" si="0"/>
        <v>0</v>
      </c>
      <c r="F56" s="88" t="str">
        <f t="shared" si="1"/>
        <v/>
      </c>
      <c r="G56" s="47"/>
      <c r="H56" s="47"/>
      <c r="I56" s="48"/>
      <c r="J56" s="43"/>
    </row>
    <row r="57" spans="1:10" ht="15.75" x14ac:dyDescent="0.25">
      <c r="A57" s="86"/>
      <c r="B57" s="103"/>
      <c r="C57" s="47"/>
      <c r="D57" s="47"/>
      <c r="E57" s="89">
        <f t="shared" si="0"/>
        <v>0</v>
      </c>
      <c r="F57" s="88" t="str">
        <f t="shared" si="1"/>
        <v/>
      </c>
      <c r="G57" s="47"/>
      <c r="H57" s="47"/>
      <c r="I57" s="48"/>
      <c r="J57" s="43"/>
    </row>
  </sheetData>
  <phoneticPr fontId="15" type="noConversion"/>
  <pageMargins left="0.7" right="0.7" top="0.75" bottom="0.75" header="0.3" footer="0.3"/>
  <pageSetup scale="44" fitToHeight="0" orientation="landscape" horizontalDpi="4294967294" verticalDpi="4294967294" r:id="rId1"/>
  <colBreaks count="1" manualBreakCount="1">
    <brk id="1638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59999389629810485"/>
    <pageSetUpPr fitToPage="1"/>
  </sheetPr>
  <dimension ref="A1:R110"/>
  <sheetViews>
    <sheetView showGridLines="0" tabSelected="1" zoomScale="85" zoomScaleNormal="85" workbookViewId="0"/>
  </sheetViews>
  <sheetFormatPr defaultColWidth="0" defaultRowHeight="12.75" zeroHeight="1" x14ac:dyDescent="0.25"/>
  <cols>
    <col min="1" max="1" width="33.875" style="157" customWidth="1"/>
    <col min="2" max="2" width="56.125" style="164" bestFit="1" customWidth="1"/>
    <col min="3" max="3" width="16.25" style="157" bestFit="1" customWidth="1"/>
    <col min="4" max="4" width="11.25" style="157" bestFit="1" customWidth="1"/>
    <col min="5" max="5" width="16.125" style="157" bestFit="1" customWidth="1"/>
    <col min="6" max="6" width="12.125" style="157" bestFit="1" customWidth="1"/>
    <col min="7" max="7" width="13.75" style="157" bestFit="1" customWidth="1"/>
    <col min="8" max="8" width="14.25" style="157" bestFit="1" customWidth="1"/>
    <col min="9" max="9" width="11.875" style="157" bestFit="1" customWidth="1"/>
    <col min="10" max="10" width="26.125" style="157" bestFit="1" customWidth="1"/>
    <col min="11" max="11" width="15.25" style="157" bestFit="1" customWidth="1"/>
    <col min="12" max="12" width="14.25" style="157" bestFit="1" customWidth="1"/>
    <col min="13" max="13" width="51.375" style="157" customWidth="1"/>
    <col min="14" max="14" width="15" style="165" bestFit="1" customWidth="1"/>
    <col min="15" max="15" width="16.5" style="157" customWidth="1"/>
    <col min="16" max="16" width="15.125" style="157" hidden="1" customWidth="1"/>
    <col min="17" max="17" width="2.125" style="157" customWidth="1"/>
    <col min="18" max="18" width="0.875" style="157" customWidth="1"/>
    <col min="19" max="16384" width="18.125" style="157" hidden="1"/>
  </cols>
  <sheetData>
    <row r="1" spans="1:18" s="113" customFormat="1" ht="18.75" x14ac:dyDescent="0.25">
      <c r="A1" s="111" t="s">
        <v>0</v>
      </c>
      <c r="B1" s="112"/>
      <c r="D1" s="114"/>
      <c r="E1" s="114"/>
      <c r="F1" s="114"/>
      <c r="G1" s="115"/>
      <c r="H1" s="116"/>
      <c r="I1" s="116"/>
      <c r="J1" s="116"/>
      <c r="K1" s="116"/>
      <c r="L1" s="116"/>
      <c r="M1" s="117"/>
      <c r="N1" s="116"/>
      <c r="O1" s="116"/>
      <c r="P1" s="116"/>
    </row>
    <row r="2" spans="1:18" s="127" customFormat="1" ht="9.75" customHeight="1" thickBot="1" x14ac:dyDescent="0.3">
      <c r="A2" s="118"/>
      <c r="B2" s="119"/>
      <c r="C2" s="120"/>
      <c r="D2" s="121"/>
      <c r="E2" s="122"/>
      <c r="F2" s="123"/>
      <c r="G2" s="75"/>
      <c r="H2" s="124"/>
      <c r="I2" s="124"/>
      <c r="J2" s="124"/>
      <c r="K2" s="124"/>
      <c r="L2" s="124"/>
      <c r="M2" s="125"/>
      <c r="N2" s="124"/>
      <c r="O2" s="124"/>
      <c r="P2" s="126"/>
    </row>
    <row r="3" spans="1:18" s="127" customFormat="1" ht="39.950000000000003" customHeight="1" thickBot="1" x14ac:dyDescent="0.3">
      <c r="A3" s="128" t="s">
        <v>1</v>
      </c>
      <c r="B3" s="129" t="s">
        <v>37</v>
      </c>
      <c r="C3" s="130" t="s">
        <v>2</v>
      </c>
      <c r="D3" s="131">
        <v>45603</v>
      </c>
      <c r="E3" s="122"/>
      <c r="F3" s="123"/>
      <c r="G3" s="75"/>
      <c r="H3" s="124"/>
      <c r="I3" s="124"/>
      <c r="J3" s="124"/>
      <c r="K3" s="124"/>
      <c r="L3" s="124"/>
      <c r="M3" s="125"/>
      <c r="N3" s="124"/>
      <c r="O3" s="124"/>
      <c r="P3" s="126"/>
    </row>
    <row r="4" spans="1:18" s="127" customFormat="1" ht="10.5" customHeight="1" x14ac:dyDescent="0.25">
      <c r="A4" s="132"/>
      <c r="B4" s="133"/>
      <c r="C4" s="134"/>
      <c r="D4" s="135"/>
      <c r="E4" s="136"/>
      <c r="F4" s="137"/>
      <c r="G4" s="69"/>
      <c r="H4" s="138"/>
      <c r="I4" s="138"/>
      <c r="J4" s="138"/>
      <c r="K4" s="138"/>
      <c r="L4" s="138"/>
      <c r="M4" s="139"/>
      <c r="N4" s="138"/>
      <c r="O4" s="138"/>
      <c r="P4" s="140"/>
    </row>
    <row r="5" spans="1:18" s="147" customFormat="1" ht="29.25" customHeight="1" x14ac:dyDescent="0.25">
      <c r="A5" s="141" t="s">
        <v>3</v>
      </c>
      <c r="B5" s="142"/>
      <c r="C5" s="143"/>
      <c r="D5" s="143"/>
      <c r="E5" s="143"/>
      <c r="F5" s="143"/>
      <c r="G5" s="143"/>
      <c r="H5" s="143"/>
      <c r="I5" s="143"/>
      <c r="J5" s="144"/>
      <c r="K5" s="144"/>
      <c r="L5" s="144"/>
      <c r="M5" s="144"/>
      <c r="N5" s="144"/>
      <c r="O5" s="144"/>
      <c r="P5" s="145" t="s">
        <v>3</v>
      </c>
      <c r="Q5" s="146"/>
      <c r="R5" s="146"/>
    </row>
    <row r="6" spans="1:18" s="147" customFormat="1" ht="27.75" customHeight="1" x14ac:dyDescent="0.25">
      <c r="A6" s="141" t="s">
        <v>94</v>
      </c>
      <c r="B6" s="148"/>
      <c r="C6" s="144"/>
      <c r="D6" s="144"/>
      <c r="E6" s="144"/>
      <c r="F6" s="144"/>
      <c r="G6" s="144"/>
      <c r="H6" s="144"/>
      <c r="I6" s="144"/>
      <c r="J6" s="144"/>
      <c r="K6" s="144"/>
      <c r="L6" s="144"/>
      <c r="M6" s="144"/>
      <c r="N6" s="144"/>
      <c r="O6" s="144"/>
      <c r="P6" s="149"/>
      <c r="Q6" s="146"/>
      <c r="R6" s="146"/>
    </row>
    <row r="7" spans="1:18" s="15" customFormat="1" ht="94.5" x14ac:dyDescent="0.25">
      <c r="A7" s="50" t="s">
        <v>4</v>
      </c>
      <c r="B7" s="110" t="s">
        <v>77</v>
      </c>
      <c r="C7" s="50" t="s">
        <v>84</v>
      </c>
      <c r="D7" s="50" t="s">
        <v>85</v>
      </c>
      <c r="E7" s="51" t="s">
        <v>86</v>
      </c>
      <c r="F7" s="51" t="s">
        <v>87</v>
      </c>
      <c r="G7" s="51" t="s">
        <v>5</v>
      </c>
      <c r="H7" s="52" t="s">
        <v>6</v>
      </c>
      <c r="I7" s="52" t="s">
        <v>7</v>
      </c>
      <c r="J7" s="50" t="s">
        <v>8</v>
      </c>
      <c r="K7" s="50" t="s">
        <v>9</v>
      </c>
      <c r="L7" s="50" t="s">
        <v>10</v>
      </c>
      <c r="M7" s="50" t="s">
        <v>11</v>
      </c>
      <c r="N7" s="50" t="s">
        <v>12</v>
      </c>
      <c r="O7" s="50" t="s">
        <v>81</v>
      </c>
      <c r="P7" s="49"/>
    </row>
    <row r="8" spans="1:18" ht="51" x14ac:dyDescent="0.25">
      <c r="A8" s="150" t="s">
        <v>194</v>
      </c>
      <c r="B8" s="151" t="s">
        <v>195</v>
      </c>
      <c r="C8" s="152">
        <v>87</v>
      </c>
      <c r="D8" s="152">
        <v>96</v>
      </c>
      <c r="E8" s="153">
        <f>D8-C8</f>
        <v>9</v>
      </c>
      <c r="F8" s="154">
        <f>IFERROR((D8-C8)/C8,"")</f>
        <v>0.10344827586206896</v>
      </c>
      <c r="G8" s="152">
        <v>0.9</v>
      </c>
      <c r="H8" s="155">
        <v>42.83</v>
      </c>
      <c r="I8" s="155">
        <v>73.56</v>
      </c>
      <c r="J8" s="152" t="s">
        <v>321</v>
      </c>
      <c r="K8" s="152" t="s">
        <v>330</v>
      </c>
      <c r="L8" s="152" t="s">
        <v>332</v>
      </c>
      <c r="M8" s="156" t="s">
        <v>333</v>
      </c>
      <c r="N8" s="152" t="s">
        <v>349</v>
      </c>
      <c r="O8" s="152" t="s">
        <v>129</v>
      </c>
      <c r="P8" s="152" t="s">
        <v>129</v>
      </c>
    </row>
    <row r="9" spans="1:18" ht="51" x14ac:dyDescent="0.25">
      <c r="A9" s="150" t="s">
        <v>196</v>
      </c>
      <c r="B9" s="151" t="s">
        <v>197</v>
      </c>
      <c r="C9" s="152">
        <v>208</v>
      </c>
      <c r="D9" s="152">
        <v>243</v>
      </c>
      <c r="E9" s="153">
        <f t="shared" ref="E9:E87" si="0">D9-C9</f>
        <v>35</v>
      </c>
      <c r="F9" s="154">
        <f t="shared" ref="F9:F87" si="1">IFERROR((D9-C9)/C9,"")</f>
        <v>0.16826923076923078</v>
      </c>
      <c r="G9" s="152">
        <v>3.5</v>
      </c>
      <c r="H9" s="155">
        <v>37.53</v>
      </c>
      <c r="I9" s="155">
        <v>86.41</v>
      </c>
      <c r="J9" s="152" t="s">
        <v>321</v>
      </c>
      <c r="K9" s="152" t="s">
        <v>330</v>
      </c>
      <c r="L9" s="152" t="s">
        <v>332</v>
      </c>
      <c r="M9" s="156" t="s">
        <v>333</v>
      </c>
      <c r="N9" s="152" t="s">
        <v>349</v>
      </c>
      <c r="O9" s="152" t="s">
        <v>129</v>
      </c>
      <c r="P9" s="158"/>
    </row>
    <row r="10" spans="1:18" ht="51" x14ac:dyDescent="0.25">
      <c r="A10" s="150" t="s">
        <v>198</v>
      </c>
      <c r="B10" s="151" t="s">
        <v>199</v>
      </c>
      <c r="C10" s="152">
        <v>144</v>
      </c>
      <c r="D10" s="152">
        <v>160</v>
      </c>
      <c r="E10" s="153">
        <f t="shared" si="0"/>
        <v>16</v>
      </c>
      <c r="F10" s="154">
        <f t="shared" si="1"/>
        <v>0.1111111111111111</v>
      </c>
      <c r="G10" s="152">
        <v>1.6</v>
      </c>
      <c r="H10" s="155">
        <v>17.37</v>
      </c>
      <c r="I10" s="155">
        <v>31.75</v>
      </c>
      <c r="J10" s="152" t="s">
        <v>322</v>
      </c>
      <c r="K10" s="152" t="s">
        <v>330</v>
      </c>
      <c r="L10" s="152" t="s">
        <v>332</v>
      </c>
      <c r="M10" s="156" t="s">
        <v>333</v>
      </c>
      <c r="N10" s="152" t="s">
        <v>349</v>
      </c>
      <c r="O10" s="152" t="s">
        <v>129</v>
      </c>
      <c r="P10" s="159"/>
    </row>
    <row r="11" spans="1:18" ht="51" x14ac:dyDescent="0.25">
      <c r="A11" s="150" t="s">
        <v>130</v>
      </c>
      <c r="B11" s="151" t="s">
        <v>131</v>
      </c>
      <c r="C11" s="152">
        <v>354</v>
      </c>
      <c r="D11" s="152">
        <v>408</v>
      </c>
      <c r="E11" s="153">
        <f t="shared" si="0"/>
        <v>54</v>
      </c>
      <c r="F11" s="154">
        <f t="shared" si="1"/>
        <v>0.15254237288135594</v>
      </c>
      <c r="G11" s="152">
        <v>5.4</v>
      </c>
      <c r="H11" s="155">
        <v>30.77</v>
      </c>
      <c r="I11" s="155">
        <v>54.65</v>
      </c>
      <c r="J11" s="152" t="s">
        <v>321</v>
      </c>
      <c r="K11" s="152" t="s">
        <v>330</v>
      </c>
      <c r="L11" s="152" t="s">
        <v>332</v>
      </c>
      <c r="M11" s="156" t="s">
        <v>333</v>
      </c>
      <c r="N11" s="152" t="s">
        <v>349</v>
      </c>
      <c r="O11" s="152" t="s">
        <v>129</v>
      </c>
      <c r="P11" s="159"/>
    </row>
    <row r="12" spans="1:18" ht="51" x14ac:dyDescent="0.25">
      <c r="A12" s="150" t="s">
        <v>132</v>
      </c>
      <c r="B12" s="151" t="s">
        <v>133</v>
      </c>
      <c r="C12" s="152">
        <v>2580</v>
      </c>
      <c r="D12" s="152">
        <v>2828</v>
      </c>
      <c r="E12" s="153">
        <f t="shared" si="0"/>
        <v>248</v>
      </c>
      <c r="F12" s="154">
        <f t="shared" si="1"/>
        <v>9.6124031007751937E-2</v>
      </c>
      <c r="G12" s="152">
        <v>24.8</v>
      </c>
      <c r="H12" s="155">
        <v>18.64</v>
      </c>
      <c r="I12" s="155">
        <v>58.76</v>
      </c>
      <c r="J12" s="152" t="s">
        <v>321</v>
      </c>
      <c r="K12" s="152" t="s">
        <v>330</v>
      </c>
      <c r="L12" s="152" t="s">
        <v>332</v>
      </c>
      <c r="M12" s="156" t="s">
        <v>333</v>
      </c>
      <c r="N12" s="152" t="s">
        <v>349</v>
      </c>
      <c r="O12" s="152" t="s">
        <v>129</v>
      </c>
      <c r="P12" s="159"/>
    </row>
    <row r="13" spans="1:18" ht="51" x14ac:dyDescent="0.25">
      <c r="A13" s="150" t="s">
        <v>200</v>
      </c>
      <c r="B13" s="151" t="s">
        <v>201</v>
      </c>
      <c r="C13" s="152">
        <v>63</v>
      </c>
      <c r="D13" s="152">
        <v>73</v>
      </c>
      <c r="E13" s="153">
        <f t="shared" si="0"/>
        <v>10</v>
      </c>
      <c r="F13" s="154">
        <f t="shared" si="1"/>
        <v>0.15873015873015872</v>
      </c>
      <c r="G13" s="152">
        <v>1</v>
      </c>
      <c r="H13" s="155">
        <v>28.87</v>
      </c>
      <c r="I13" s="155">
        <v>60.24</v>
      </c>
      <c r="J13" s="152" t="s">
        <v>321</v>
      </c>
      <c r="K13" s="152" t="s">
        <v>330</v>
      </c>
      <c r="L13" s="152" t="s">
        <v>332</v>
      </c>
      <c r="M13" s="156" t="s">
        <v>333</v>
      </c>
      <c r="N13" s="152" t="s">
        <v>349</v>
      </c>
      <c r="O13" s="152" t="s">
        <v>129</v>
      </c>
      <c r="P13" s="159"/>
    </row>
    <row r="14" spans="1:18" ht="51" x14ac:dyDescent="0.25">
      <c r="A14" s="150" t="s">
        <v>202</v>
      </c>
      <c r="B14" s="151" t="s">
        <v>203</v>
      </c>
      <c r="C14" s="152">
        <v>58</v>
      </c>
      <c r="D14" s="152">
        <v>64</v>
      </c>
      <c r="E14" s="153">
        <f t="shared" si="0"/>
        <v>6</v>
      </c>
      <c r="F14" s="154">
        <f t="shared" si="1"/>
        <v>0.10344827586206896</v>
      </c>
      <c r="G14" s="152">
        <v>0.6</v>
      </c>
      <c r="H14" s="155">
        <v>18.63</v>
      </c>
      <c r="I14" s="155">
        <v>27.85</v>
      </c>
      <c r="J14" s="152" t="s">
        <v>321</v>
      </c>
      <c r="K14" s="152" t="s">
        <v>331</v>
      </c>
      <c r="L14" s="152" t="s">
        <v>332</v>
      </c>
      <c r="M14" s="156" t="s">
        <v>333</v>
      </c>
      <c r="N14" s="152" t="s">
        <v>349</v>
      </c>
      <c r="O14" s="152" t="s">
        <v>129</v>
      </c>
      <c r="P14" s="159"/>
    </row>
    <row r="15" spans="1:18" ht="51" x14ac:dyDescent="0.25">
      <c r="A15" s="150" t="s">
        <v>204</v>
      </c>
      <c r="B15" s="151" t="s">
        <v>205</v>
      </c>
      <c r="C15" s="152">
        <v>158</v>
      </c>
      <c r="D15" s="152">
        <v>182</v>
      </c>
      <c r="E15" s="153">
        <f t="shared" si="0"/>
        <v>24</v>
      </c>
      <c r="F15" s="154">
        <f t="shared" si="1"/>
        <v>0.15189873417721519</v>
      </c>
      <c r="G15" s="152">
        <v>2.4</v>
      </c>
      <c r="H15" s="155">
        <v>16.8</v>
      </c>
      <c r="I15" s="155">
        <v>34.57</v>
      </c>
      <c r="J15" s="152" t="s">
        <v>321</v>
      </c>
      <c r="K15" s="152" t="s">
        <v>330</v>
      </c>
      <c r="L15" s="152" t="s">
        <v>332</v>
      </c>
      <c r="M15" s="156" t="s">
        <v>333</v>
      </c>
      <c r="N15" s="152" t="s">
        <v>349</v>
      </c>
      <c r="O15" s="152" t="s">
        <v>129</v>
      </c>
      <c r="P15" s="159"/>
    </row>
    <row r="16" spans="1:18" ht="51" x14ac:dyDescent="0.25">
      <c r="A16" s="150" t="s">
        <v>206</v>
      </c>
      <c r="B16" s="151" t="s">
        <v>207</v>
      </c>
      <c r="C16" s="152">
        <v>531</v>
      </c>
      <c r="D16" s="152">
        <v>580</v>
      </c>
      <c r="E16" s="153">
        <f t="shared" si="0"/>
        <v>49</v>
      </c>
      <c r="F16" s="154">
        <f t="shared" si="1"/>
        <v>9.2278719397363471E-2</v>
      </c>
      <c r="G16" s="152">
        <v>4.9000000000000004</v>
      </c>
      <c r="H16" s="155">
        <v>22.26</v>
      </c>
      <c r="I16" s="155">
        <v>43.18</v>
      </c>
      <c r="J16" s="152" t="s">
        <v>321</v>
      </c>
      <c r="K16" s="152" t="s">
        <v>330</v>
      </c>
      <c r="L16" s="152" t="s">
        <v>332</v>
      </c>
      <c r="M16" s="156" t="s">
        <v>333</v>
      </c>
      <c r="N16" s="152" t="s">
        <v>349</v>
      </c>
      <c r="O16" s="152" t="s">
        <v>129</v>
      </c>
      <c r="P16" s="159"/>
    </row>
    <row r="17" spans="1:16" ht="76.5" x14ac:dyDescent="0.25">
      <c r="A17" s="160" t="s">
        <v>208</v>
      </c>
      <c r="B17" s="161" t="s">
        <v>209</v>
      </c>
      <c r="C17" s="162">
        <v>47095</v>
      </c>
      <c r="D17" s="162">
        <v>61152</v>
      </c>
      <c r="E17" s="163">
        <f t="shared" si="0"/>
        <v>14057</v>
      </c>
      <c r="F17" s="154">
        <f t="shared" si="1"/>
        <v>0.29848179212230597</v>
      </c>
      <c r="G17" s="152">
        <v>1405.7</v>
      </c>
      <c r="H17" s="155">
        <v>23.99</v>
      </c>
      <c r="I17" s="155">
        <v>44.59</v>
      </c>
      <c r="J17" s="152" t="s">
        <v>321</v>
      </c>
      <c r="K17" s="152" t="s">
        <v>330</v>
      </c>
      <c r="L17" s="152" t="s">
        <v>332</v>
      </c>
      <c r="M17" s="156" t="s">
        <v>343</v>
      </c>
      <c r="N17" s="152" t="s">
        <v>350</v>
      </c>
      <c r="O17" s="152" t="s">
        <v>129</v>
      </c>
      <c r="P17" s="159"/>
    </row>
    <row r="18" spans="1:16" ht="76.5" x14ac:dyDescent="0.25">
      <c r="A18" s="160" t="s">
        <v>210</v>
      </c>
      <c r="B18" s="161" t="s">
        <v>211</v>
      </c>
      <c r="C18" s="162">
        <v>66048</v>
      </c>
      <c r="D18" s="162">
        <v>81508</v>
      </c>
      <c r="E18" s="163">
        <f t="shared" si="0"/>
        <v>15460</v>
      </c>
      <c r="F18" s="154">
        <f t="shared" si="1"/>
        <v>0.23407218992248063</v>
      </c>
      <c r="G18" s="152">
        <v>1546</v>
      </c>
      <c r="H18" s="155">
        <v>15.08</v>
      </c>
      <c r="I18" s="155">
        <v>26.18</v>
      </c>
      <c r="J18" s="152" t="s">
        <v>323</v>
      </c>
      <c r="K18" s="152" t="s">
        <v>330</v>
      </c>
      <c r="L18" s="152" t="s">
        <v>332</v>
      </c>
      <c r="M18" s="156" t="s">
        <v>343</v>
      </c>
      <c r="N18" s="152" t="s">
        <v>350</v>
      </c>
      <c r="O18" s="152" t="s">
        <v>129</v>
      </c>
      <c r="P18" s="159"/>
    </row>
    <row r="19" spans="1:16" ht="76.5" x14ac:dyDescent="0.25">
      <c r="A19" s="160" t="s">
        <v>212</v>
      </c>
      <c r="B19" s="161" t="s">
        <v>213</v>
      </c>
      <c r="C19" s="162">
        <v>29022</v>
      </c>
      <c r="D19" s="162">
        <v>34422</v>
      </c>
      <c r="E19" s="163">
        <f t="shared" si="0"/>
        <v>5400</v>
      </c>
      <c r="F19" s="154">
        <f t="shared" si="1"/>
        <v>0.18606574322927436</v>
      </c>
      <c r="G19" s="152">
        <v>540</v>
      </c>
      <c r="H19" s="155">
        <v>26.03</v>
      </c>
      <c r="I19" s="155">
        <v>45.53</v>
      </c>
      <c r="J19" s="152" t="s">
        <v>321</v>
      </c>
      <c r="K19" s="152" t="s">
        <v>330</v>
      </c>
      <c r="L19" s="152" t="s">
        <v>332</v>
      </c>
      <c r="M19" s="156" t="s">
        <v>342</v>
      </c>
      <c r="N19" s="152" t="s">
        <v>349</v>
      </c>
      <c r="O19" s="152" t="s">
        <v>129</v>
      </c>
      <c r="P19" s="159"/>
    </row>
    <row r="20" spans="1:16" ht="51" x14ac:dyDescent="0.25">
      <c r="A20" s="150" t="s">
        <v>214</v>
      </c>
      <c r="B20" s="151" t="s">
        <v>215</v>
      </c>
      <c r="C20" s="152">
        <v>136</v>
      </c>
      <c r="D20" s="152">
        <v>153</v>
      </c>
      <c r="E20" s="153">
        <f t="shared" si="0"/>
        <v>17</v>
      </c>
      <c r="F20" s="154">
        <f t="shared" si="1"/>
        <v>0.125</v>
      </c>
      <c r="G20" s="152">
        <v>1.7</v>
      </c>
      <c r="H20" s="155">
        <v>36.409999999999997</v>
      </c>
      <c r="I20" s="155">
        <v>62.3</v>
      </c>
      <c r="J20" s="152" t="s">
        <v>321</v>
      </c>
      <c r="K20" s="152" t="s">
        <v>330</v>
      </c>
      <c r="L20" s="152" t="s">
        <v>332</v>
      </c>
      <c r="M20" s="156" t="s">
        <v>333</v>
      </c>
      <c r="N20" s="152" t="s">
        <v>350</v>
      </c>
      <c r="O20" s="152" t="s">
        <v>129</v>
      </c>
      <c r="P20" s="159"/>
    </row>
    <row r="21" spans="1:16" ht="51" x14ac:dyDescent="0.25">
      <c r="A21" s="150" t="s">
        <v>216</v>
      </c>
      <c r="B21" s="151" t="s">
        <v>217</v>
      </c>
      <c r="C21" s="152">
        <v>95</v>
      </c>
      <c r="D21" s="152">
        <v>106</v>
      </c>
      <c r="E21" s="153">
        <f t="shared" si="0"/>
        <v>11</v>
      </c>
      <c r="F21" s="154">
        <f t="shared" si="1"/>
        <v>0.11578947368421053</v>
      </c>
      <c r="G21" s="152">
        <v>1.1000000000000001</v>
      </c>
      <c r="H21" s="155">
        <v>34.159999999999997</v>
      </c>
      <c r="I21" s="155">
        <v>50.75</v>
      </c>
      <c r="J21" s="152" t="s">
        <v>321</v>
      </c>
      <c r="K21" s="152" t="s">
        <v>330</v>
      </c>
      <c r="L21" s="152" t="s">
        <v>332</v>
      </c>
      <c r="M21" s="156" t="s">
        <v>333</v>
      </c>
      <c r="N21" s="152" t="s">
        <v>349</v>
      </c>
      <c r="O21" s="152" t="s">
        <v>129</v>
      </c>
      <c r="P21" s="158"/>
    </row>
    <row r="22" spans="1:16" ht="51" x14ac:dyDescent="0.25">
      <c r="A22" s="150" t="s">
        <v>218</v>
      </c>
      <c r="B22" s="151" t="s">
        <v>219</v>
      </c>
      <c r="C22" s="152">
        <v>67</v>
      </c>
      <c r="D22" s="152">
        <v>74</v>
      </c>
      <c r="E22" s="153">
        <f t="shared" si="0"/>
        <v>7</v>
      </c>
      <c r="F22" s="154">
        <f t="shared" si="1"/>
        <v>0.1044776119402985</v>
      </c>
      <c r="G22" s="152">
        <v>0.7</v>
      </c>
      <c r="H22" s="155">
        <v>31.21</v>
      </c>
      <c r="I22" s="155">
        <v>53.35</v>
      </c>
      <c r="J22" s="152" t="s">
        <v>321</v>
      </c>
      <c r="K22" s="152" t="s">
        <v>330</v>
      </c>
      <c r="L22" s="152" t="s">
        <v>332</v>
      </c>
      <c r="M22" s="156" t="s">
        <v>333</v>
      </c>
      <c r="N22" s="152" t="s">
        <v>349</v>
      </c>
      <c r="O22" s="152" t="s">
        <v>129</v>
      </c>
      <c r="P22" s="158"/>
    </row>
    <row r="23" spans="1:16" ht="51" x14ac:dyDescent="0.25">
      <c r="A23" s="150" t="s">
        <v>220</v>
      </c>
      <c r="B23" s="151" t="s">
        <v>221</v>
      </c>
      <c r="C23" s="152">
        <v>58</v>
      </c>
      <c r="D23" s="152">
        <v>71</v>
      </c>
      <c r="E23" s="153">
        <f t="shared" si="0"/>
        <v>13</v>
      </c>
      <c r="F23" s="154">
        <f t="shared" si="1"/>
        <v>0.22413793103448276</v>
      </c>
      <c r="G23" s="152">
        <v>1.3</v>
      </c>
      <c r="H23" s="155">
        <v>36.22</v>
      </c>
      <c r="I23" s="155">
        <v>78.28</v>
      </c>
      <c r="J23" s="152" t="s">
        <v>321</v>
      </c>
      <c r="K23" s="152" t="s">
        <v>331</v>
      </c>
      <c r="L23" s="152" t="s">
        <v>332</v>
      </c>
      <c r="M23" s="156" t="s">
        <v>333</v>
      </c>
      <c r="N23" s="152" t="s">
        <v>349</v>
      </c>
      <c r="O23" s="152" t="s">
        <v>129</v>
      </c>
      <c r="P23" s="158"/>
    </row>
    <row r="24" spans="1:16" ht="76.5" x14ac:dyDescent="0.25">
      <c r="A24" s="160" t="s">
        <v>222</v>
      </c>
      <c r="B24" s="161" t="s">
        <v>223</v>
      </c>
      <c r="C24" s="162">
        <v>7375</v>
      </c>
      <c r="D24" s="162">
        <v>8179</v>
      </c>
      <c r="E24" s="163">
        <f t="shared" si="0"/>
        <v>804</v>
      </c>
      <c r="F24" s="154">
        <f t="shared" si="1"/>
        <v>0.10901694915254237</v>
      </c>
      <c r="G24" s="152">
        <v>80.400000000000006</v>
      </c>
      <c r="H24" s="155" t="e">
        <v>#N/A</v>
      </c>
      <c r="I24" s="155" t="e">
        <v>#N/A</v>
      </c>
      <c r="J24" s="152" t="s">
        <v>324</v>
      </c>
      <c r="K24" s="152" t="s">
        <v>330</v>
      </c>
      <c r="L24" s="152" t="s">
        <v>332</v>
      </c>
      <c r="M24" s="156" t="s">
        <v>344</v>
      </c>
      <c r="N24" s="152" t="s">
        <v>350</v>
      </c>
      <c r="O24" s="152" t="s">
        <v>129</v>
      </c>
      <c r="P24" s="158"/>
    </row>
    <row r="25" spans="1:16" ht="51" x14ac:dyDescent="0.25">
      <c r="A25" s="150" t="s">
        <v>224</v>
      </c>
      <c r="B25" s="151" t="s">
        <v>225</v>
      </c>
      <c r="C25" s="152">
        <v>56</v>
      </c>
      <c r="D25" s="152">
        <v>62</v>
      </c>
      <c r="E25" s="153">
        <f t="shared" si="0"/>
        <v>6</v>
      </c>
      <c r="F25" s="154">
        <f t="shared" si="1"/>
        <v>0.10714285714285714</v>
      </c>
      <c r="G25" s="152">
        <v>0.6</v>
      </c>
      <c r="H25" s="155">
        <v>21.69</v>
      </c>
      <c r="I25" s="155">
        <v>33.92</v>
      </c>
      <c r="J25" s="152" t="s">
        <v>324</v>
      </c>
      <c r="K25" s="152" t="s">
        <v>330</v>
      </c>
      <c r="L25" s="152" t="s">
        <v>332</v>
      </c>
      <c r="M25" s="156" t="s">
        <v>333</v>
      </c>
      <c r="N25" s="152" t="s">
        <v>350</v>
      </c>
      <c r="O25" s="152" t="s">
        <v>129</v>
      </c>
      <c r="P25" s="158"/>
    </row>
    <row r="26" spans="1:16" ht="51" x14ac:dyDescent="0.25">
      <c r="A26" s="150" t="s">
        <v>134</v>
      </c>
      <c r="B26" s="151" t="s">
        <v>135</v>
      </c>
      <c r="C26" s="152">
        <v>191</v>
      </c>
      <c r="D26" s="152">
        <v>248</v>
      </c>
      <c r="E26" s="153">
        <f t="shared" si="0"/>
        <v>57</v>
      </c>
      <c r="F26" s="154">
        <f t="shared" si="1"/>
        <v>0.29842931937172773</v>
      </c>
      <c r="G26" s="152">
        <v>5.7</v>
      </c>
      <c r="H26" s="155">
        <v>16.03</v>
      </c>
      <c r="I26" s="155">
        <v>25.53</v>
      </c>
      <c r="J26" s="152" t="s">
        <v>321</v>
      </c>
      <c r="K26" s="152" t="s">
        <v>331</v>
      </c>
      <c r="L26" s="152" t="s">
        <v>332</v>
      </c>
      <c r="M26" s="156" t="s">
        <v>333</v>
      </c>
      <c r="N26" s="152" t="s">
        <v>349</v>
      </c>
      <c r="O26" s="152" t="s">
        <v>129</v>
      </c>
      <c r="P26" s="158"/>
    </row>
    <row r="27" spans="1:16" ht="51" x14ac:dyDescent="0.25">
      <c r="A27" s="150" t="s">
        <v>226</v>
      </c>
      <c r="B27" s="151" t="s">
        <v>227</v>
      </c>
      <c r="C27" s="152">
        <v>128</v>
      </c>
      <c r="D27" s="152">
        <v>142</v>
      </c>
      <c r="E27" s="153">
        <f t="shared" si="0"/>
        <v>14</v>
      </c>
      <c r="F27" s="154">
        <f t="shared" si="1"/>
        <v>0.109375</v>
      </c>
      <c r="G27" s="152">
        <v>1.4</v>
      </c>
      <c r="H27" s="155">
        <v>16.93</v>
      </c>
      <c r="I27" s="155">
        <v>27.83</v>
      </c>
      <c r="J27" s="152" t="s">
        <v>325</v>
      </c>
      <c r="K27" s="152" t="s">
        <v>330</v>
      </c>
      <c r="L27" s="152" t="s">
        <v>332</v>
      </c>
      <c r="M27" s="156" t="s">
        <v>333</v>
      </c>
      <c r="N27" s="152" t="s">
        <v>349</v>
      </c>
      <c r="O27" s="152" t="s">
        <v>129</v>
      </c>
      <c r="P27" s="158"/>
    </row>
    <row r="28" spans="1:16" ht="51" x14ac:dyDescent="0.25">
      <c r="A28" s="150" t="s">
        <v>136</v>
      </c>
      <c r="B28" s="151" t="s">
        <v>137</v>
      </c>
      <c r="C28" s="152">
        <v>1243</v>
      </c>
      <c r="D28" s="152">
        <v>1305</v>
      </c>
      <c r="E28" s="153">
        <f t="shared" si="0"/>
        <v>62</v>
      </c>
      <c r="F28" s="154">
        <f t="shared" si="1"/>
        <v>4.9879324215607403E-2</v>
      </c>
      <c r="G28" s="152">
        <v>6.2</v>
      </c>
      <c r="H28" s="155" t="s">
        <v>326</v>
      </c>
      <c r="I28" s="155" t="s">
        <v>326</v>
      </c>
      <c r="J28" s="152" t="s">
        <v>321</v>
      </c>
      <c r="K28" s="152" t="s">
        <v>330</v>
      </c>
      <c r="L28" s="152" t="s">
        <v>332</v>
      </c>
      <c r="M28" s="156" t="s">
        <v>333</v>
      </c>
      <c r="N28" s="152" t="s">
        <v>349</v>
      </c>
      <c r="O28" s="152" t="s">
        <v>129</v>
      </c>
      <c r="P28" s="158"/>
    </row>
    <row r="29" spans="1:16" ht="51" x14ac:dyDescent="0.25">
      <c r="A29" s="150" t="s">
        <v>228</v>
      </c>
      <c r="B29" s="151" t="s">
        <v>229</v>
      </c>
      <c r="C29" s="152">
        <v>513</v>
      </c>
      <c r="D29" s="152">
        <v>539</v>
      </c>
      <c r="E29" s="153">
        <f t="shared" si="0"/>
        <v>26</v>
      </c>
      <c r="F29" s="154">
        <f t="shared" si="1"/>
        <v>5.0682261208576995E-2</v>
      </c>
      <c r="G29" s="152">
        <v>2.6</v>
      </c>
      <c r="H29" s="155" t="s">
        <v>326</v>
      </c>
      <c r="I29" s="155" t="s">
        <v>326</v>
      </c>
      <c r="J29" s="152" t="s">
        <v>321</v>
      </c>
      <c r="K29" s="152" t="s">
        <v>330</v>
      </c>
      <c r="L29" s="152" t="s">
        <v>332</v>
      </c>
      <c r="M29" s="156" t="s">
        <v>333</v>
      </c>
      <c r="N29" s="152" t="s">
        <v>349</v>
      </c>
      <c r="O29" s="152" t="s">
        <v>129</v>
      </c>
      <c r="P29" s="158"/>
    </row>
    <row r="30" spans="1:16" ht="51" x14ac:dyDescent="0.25">
      <c r="A30" s="150" t="s">
        <v>230</v>
      </c>
      <c r="B30" s="151" t="s">
        <v>231</v>
      </c>
      <c r="C30" s="152">
        <v>800</v>
      </c>
      <c r="D30" s="152">
        <v>843</v>
      </c>
      <c r="E30" s="153">
        <f t="shared" si="0"/>
        <v>43</v>
      </c>
      <c r="F30" s="154">
        <f t="shared" si="1"/>
        <v>5.3749999999999999E-2</v>
      </c>
      <c r="G30" s="152">
        <v>4.3</v>
      </c>
      <c r="H30" s="155" t="s">
        <v>326</v>
      </c>
      <c r="I30" s="155" t="s">
        <v>326</v>
      </c>
      <c r="J30" s="152" t="s">
        <v>321</v>
      </c>
      <c r="K30" s="152" t="s">
        <v>330</v>
      </c>
      <c r="L30" s="152" t="s">
        <v>332</v>
      </c>
      <c r="M30" s="156" t="s">
        <v>333</v>
      </c>
      <c r="N30" s="152" t="s">
        <v>349</v>
      </c>
      <c r="O30" s="152" t="s">
        <v>129</v>
      </c>
      <c r="P30" s="158"/>
    </row>
    <row r="31" spans="1:16" ht="51" x14ac:dyDescent="0.25">
      <c r="A31" s="150" t="s">
        <v>232</v>
      </c>
      <c r="B31" s="151" t="s">
        <v>233</v>
      </c>
      <c r="C31" s="152">
        <v>97</v>
      </c>
      <c r="D31" s="152">
        <v>111</v>
      </c>
      <c r="E31" s="153">
        <f t="shared" si="0"/>
        <v>14</v>
      </c>
      <c r="F31" s="154">
        <f t="shared" si="1"/>
        <v>0.14432989690721648</v>
      </c>
      <c r="G31" s="152">
        <v>1.4</v>
      </c>
      <c r="H31" s="155">
        <v>13.93</v>
      </c>
      <c r="I31" s="155">
        <v>26.27</v>
      </c>
      <c r="J31" s="152" t="s">
        <v>323</v>
      </c>
      <c r="K31" s="152" t="s">
        <v>331</v>
      </c>
      <c r="L31" s="152" t="s">
        <v>332</v>
      </c>
      <c r="M31" s="156" t="s">
        <v>333</v>
      </c>
      <c r="N31" s="152" t="s">
        <v>350</v>
      </c>
      <c r="O31" s="152" t="s">
        <v>129</v>
      </c>
      <c r="P31" s="158"/>
    </row>
    <row r="32" spans="1:16" ht="76.5" x14ac:dyDescent="0.25">
      <c r="A32" s="150" t="s">
        <v>234</v>
      </c>
      <c r="B32" s="151" t="s">
        <v>235</v>
      </c>
      <c r="C32" s="152">
        <v>952</v>
      </c>
      <c r="D32" s="152">
        <v>994</v>
      </c>
      <c r="E32" s="153">
        <f t="shared" si="0"/>
        <v>42</v>
      </c>
      <c r="F32" s="154">
        <f t="shared" si="1"/>
        <v>4.4117647058823532E-2</v>
      </c>
      <c r="G32" s="152">
        <v>4.2</v>
      </c>
      <c r="H32" s="155" t="s">
        <v>326</v>
      </c>
      <c r="I32" s="155" t="s">
        <v>326</v>
      </c>
      <c r="J32" s="152" t="s">
        <v>323</v>
      </c>
      <c r="K32" s="152" t="s">
        <v>331</v>
      </c>
      <c r="L32" s="152" t="s">
        <v>332</v>
      </c>
      <c r="M32" s="156" t="s">
        <v>334</v>
      </c>
      <c r="N32" s="152" t="s">
        <v>350</v>
      </c>
      <c r="O32" s="152" t="s">
        <v>129</v>
      </c>
      <c r="P32" s="158"/>
    </row>
    <row r="33" spans="1:16" ht="51" x14ac:dyDescent="0.25">
      <c r="A33" s="150" t="s">
        <v>236</v>
      </c>
      <c r="B33" s="151" t="s">
        <v>237</v>
      </c>
      <c r="C33" s="152">
        <v>65</v>
      </c>
      <c r="D33" s="152">
        <v>80</v>
      </c>
      <c r="E33" s="153">
        <f t="shared" si="0"/>
        <v>15</v>
      </c>
      <c r="F33" s="154">
        <f t="shared" si="1"/>
        <v>0.23076923076923078</v>
      </c>
      <c r="G33" s="152">
        <v>1.5</v>
      </c>
      <c r="H33" s="155">
        <v>46.1</v>
      </c>
      <c r="I33" s="155">
        <v>70.709999999999994</v>
      </c>
      <c r="J33" s="152" t="s">
        <v>325</v>
      </c>
      <c r="K33" s="152" t="s">
        <v>330</v>
      </c>
      <c r="L33" s="152" t="s">
        <v>332</v>
      </c>
      <c r="M33" s="156" t="s">
        <v>333</v>
      </c>
      <c r="N33" s="152" t="s">
        <v>349</v>
      </c>
      <c r="O33" s="152" t="s">
        <v>129</v>
      </c>
      <c r="P33" s="158"/>
    </row>
    <row r="34" spans="1:16" ht="51" x14ac:dyDescent="0.25">
      <c r="A34" s="150" t="s">
        <v>238</v>
      </c>
      <c r="B34" s="151" t="s">
        <v>239</v>
      </c>
      <c r="C34" s="152">
        <v>75</v>
      </c>
      <c r="D34" s="152">
        <v>84</v>
      </c>
      <c r="E34" s="153">
        <f t="shared" si="0"/>
        <v>9</v>
      </c>
      <c r="F34" s="154">
        <f t="shared" si="1"/>
        <v>0.12</v>
      </c>
      <c r="G34" s="152">
        <v>0.9</v>
      </c>
      <c r="H34" s="155">
        <v>32.229999999999997</v>
      </c>
      <c r="I34" s="155">
        <v>54.02</v>
      </c>
      <c r="J34" s="152" t="s">
        <v>325</v>
      </c>
      <c r="K34" s="152" t="s">
        <v>330</v>
      </c>
      <c r="L34" s="152" t="s">
        <v>332</v>
      </c>
      <c r="M34" s="156" t="s">
        <v>333</v>
      </c>
      <c r="N34" s="152" t="s">
        <v>349</v>
      </c>
      <c r="O34" s="152" t="s">
        <v>129</v>
      </c>
      <c r="P34" s="158"/>
    </row>
    <row r="35" spans="1:16" ht="51" x14ac:dyDescent="0.25">
      <c r="A35" s="150" t="s">
        <v>240</v>
      </c>
      <c r="B35" s="151" t="s">
        <v>241</v>
      </c>
      <c r="C35" s="152">
        <v>171</v>
      </c>
      <c r="D35" s="152">
        <v>196</v>
      </c>
      <c r="E35" s="153">
        <f t="shared" si="0"/>
        <v>25</v>
      </c>
      <c r="F35" s="154">
        <f t="shared" si="1"/>
        <v>0.14619883040935672</v>
      </c>
      <c r="G35" s="152">
        <v>2.5</v>
      </c>
      <c r="H35" s="155">
        <v>35.96</v>
      </c>
      <c r="I35" s="155">
        <v>56.72</v>
      </c>
      <c r="J35" s="152" t="s">
        <v>327</v>
      </c>
      <c r="K35" s="152" t="s">
        <v>330</v>
      </c>
      <c r="L35" s="152" t="s">
        <v>332</v>
      </c>
      <c r="M35" s="156" t="s">
        <v>333</v>
      </c>
      <c r="N35" s="152" t="s">
        <v>349</v>
      </c>
      <c r="O35" s="152" t="s">
        <v>129</v>
      </c>
      <c r="P35" s="158"/>
    </row>
    <row r="36" spans="1:16" ht="51" x14ac:dyDescent="0.25">
      <c r="A36" s="150" t="s">
        <v>242</v>
      </c>
      <c r="B36" s="151" t="s">
        <v>243</v>
      </c>
      <c r="C36" s="152">
        <v>76</v>
      </c>
      <c r="D36" s="152">
        <v>92</v>
      </c>
      <c r="E36" s="153">
        <f t="shared" si="0"/>
        <v>16</v>
      </c>
      <c r="F36" s="154">
        <f t="shared" si="1"/>
        <v>0.21052631578947367</v>
      </c>
      <c r="G36" s="152">
        <v>1.6</v>
      </c>
      <c r="H36" s="155">
        <v>27.12</v>
      </c>
      <c r="I36" s="155">
        <v>33.880000000000003</v>
      </c>
      <c r="J36" s="152" t="s">
        <v>324</v>
      </c>
      <c r="K36" s="152" t="s">
        <v>330</v>
      </c>
      <c r="L36" s="152" t="s">
        <v>332</v>
      </c>
      <c r="M36" s="156" t="s">
        <v>333</v>
      </c>
      <c r="N36" s="152" t="s">
        <v>349</v>
      </c>
      <c r="O36" s="152" t="s">
        <v>129</v>
      </c>
      <c r="P36" s="158"/>
    </row>
    <row r="37" spans="1:16" ht="51" x14ac:dyDescent="0.25">
      <c r="A37" s="150" t="s">
        <v>138</v>
      </c>
      <c r="B37" s="151" t="s">
        <v>139</v>
      </c>
      <c r="C37" s="152">
        <v>128</v>
      </c>
      <c r="D37" s="152">
        <v>161</v>
      </c>
      <c r="E37" s="153">
        <f t="shared" si="0"/>
        <v>33</v>
      </c>
      <c r="F37" s="154">
        <f t="shared" si="1"/>
        <v>0.2578125</v>
      </c>
      <c r="G37" s="152">
        <v>3.3</v>
      </c>
      <c r="H37" s="155">
        <v>29.06</v>
      </c>
      <c r="I37" s="155">
        <v>47.04</v>
      </c>
      <c r="J37" s="152" t="s">
        <v>325</v>
      </c>
      <c r="K37" s="152" t="s">
        <v>330</v>
      </c>
      <c r="L37" s="152" t="s">
        <v>332</v>
      </c>
      <c r="M37" s="156" t="s">
        <v>333</v>
      </c>
      <c r="N37" s="152" t="s">
        <v>349</v>
      </c>
      <c r="O37" s="152" t="s">
        <v>129</v>
      </c>
      <c r="P37" s="158"/>
    </row>
    <row r="38" spans="1:16" ht="51" x14ac:dyDescent="0.25">
      <c r="A38" s="150" t="s">
        <v>140</v>
      </c>
      <c r="B38" s="151" t="s">
        <v>141</v>
      </c>
      <c r="C38" s="152">
        <v>1797</v>
      </c>
      <c r="D38" s="152">
        <v>1988</v>
      </c>
      <c r="E38" s="153">
        <f t="shared" si="0"/>
        <v>191</v>
      </c>
      <c r="F38" s="154">
        <f t="shared" si="1"/>
        <v>0.10628825820812465</v>
      </c>
      <c r="G38" s="152">
        <v>19.100000000000001</v>
      </c>
      <c r="H38" s="155">
        <v>29.94</v>
      </c>
      <c r="I38" s="155">
        <v>41.23</v>
      </c>
      <c r="J38" s="152" t="s">
        <v>321</v>
      </c>
      <c r="K38" s="152" t="s">
        <v>330</v>
      </c>
      <c r="L38" s="152" t="s">
        <v>332</v>
      </c>
      <c r="M38" s="156" t="s">
        <v>333</v>
      </c>
      <c r="N38" s="152" t="s">
        <v>349</v>
      </c>
      <c r="O38" s="152" t="s">
        <v>129</v>
      </c>
      <c r="P38" s="158"/>
    </row>
    <row r="39" spans="1:16" ht="51" x14ac:dyDescent="0.25">
      <c r="A39" s="150" t="s">
        <v>244</v>
      </c>
      <c r="B39" s="151" t="s">
        <v>245</v>
      </c>
      <c r="C39" s="152">
        <v>233</v>
      </c>
      <c r="D39" s="152">
        <v>280</v>
      </c>
      <c r="E39" s="153">
        <f t="shared" si="0"/>
        <v>47</v>
      </c>
      <c r="F39" s="154">
        <f t="shared" si="1"/>
        <v>0.20171673819742489</v>
      </c>
      <c r="G39" s="152">
        <v>4.7</v>
      </c>
      <c r="H39" s="155">
        <v>44.01</v>
      </c>
      <c r="I39" s="155">
        <v>68.09</v>
      </c>
      <c r="J39" s="152" t="s">
        <v>325</v>
      </c>
      <c r="K39" s="152" t="s">
        <v>330</v>
      </c>
      <c r="L39" s="152" t="s">
        <v>332</v>
      </c>
      <c r="M39" s="156" t="s">
        <v>333</v>
      </c>
      <c r="N39" s="152" t="s">
        <v>349</v>
      </c>
      <c r="O39" s="152" t="s">
        <v>129</v>
      </c>
      <c r="P39" s="158"/>
    </row>
    <row r="40" spans="1:16" ht="89.25" x14ac:dyDescent="0.25">
      <c r="A40" s="160" t="s">
        <v>246</v>
      </c>
      <c r="B40" s="161" t="s">
        <v>247</v>
      </c>
      <c r="C40" s="162">
        <v>11365</v>
      </c>
      <c r="D40" s="162">
        <v>13718</v>
      </c>
      <c r="E40" s="163">
        <f t="shared" si="0"/>
        <v>2353</v>
      </c>
      <c r="F40" s="154">
        <f t="shared" si="1"/>
        <v>0.20703915530136383</v>
      </c>
      <c r="G40" s="152">
        <v>235.3</v>
      </c>
      <c r="H40" s="155">
        <v>33.119999999999997</v>
      </c>
      <c r="I40" s="155">
        <v>42.71</v>
      </c>
      <c r="J40" s="152" t="s">
        <v>324</v>
      </c>
      <c r="K40" s="152" t="s">
        <v>330</v>
      </c>
      <c r="L40" s="152" t="s">
        <v>332</v>
      </c>
      <c r="M40" s="156" t="s">
        <v>345</v>
      </c>
      <c r="N40" s="152" t="s">
        <v>349</v>
      </c>
      <c r="O40" s="152" t="s">
        <v>129</v>
      </c>
      <c r="P40" s="158"/>
    </row>
    <row r="41" spans="1:16" ht="63.75" x14ac:dyDescent="0.25">
      <c r="A41" s="150" t="s">
        <v>248</v>
      </c>
      <c r="B41" s="151" t="s">
        <v>249</v>
      </c>
      <c r="C41" s="152">
        <v>160</v>
      </c>
      <c r="D41" s="152">
        <v>186</v>
      </c>
      <c r="E41" s="153">
        <f t="shared" si="0"/>
        <v>26</v>
      </c>
      <c r="F41" s="154">
        <f t="shared" si="1"/>
        <v>0.16250000000000001</v>
      </c>
      <c r="G41" s="152">
        <v>2.6</v>
      </c>
      <c r="H41" s="155">
        <v>12.35</v>
      </c>
      <c r="I41" s="155">
        <v>17.260000000000002</v>
      </c>
      <c r="J41" s="152" t="s">
        <v>328</v>
      </c>
      <c r="K41" s="152" t="s">
        <v>330</v>
      </c>
      <c r="L41" s="152" t="s">
        <v>332</v>
      </c>
      <c r="M41" s="156" t="s">
        <v>335</v>
      </c>
      <c r="N41" s="152" t="s">
        <v>350</v>
      </c>
      <c r="O41" s="152" t="s">
        <v>129</v>
      </c>
      <c r="P41" s="158"/>
    </row>
    <row r="42" spans="1:16" ht="51" x14ac:dyDescent="0.25">
      <c r="A42" s="150" t="s">
        <v>250</v>
      </c>
      <c r="B42" s="151" t="s">
        <v>251</v>
      </c>
      <c r="C42" s="152">
        <v>77</v>
      </c>
      <c r="D42" s="152">
        <v>94</v>
      </c>
      <c r="E42" s="153">
        <f t="shared" si="0"/>
        <v>17</v>
      </c>
      <c r="F42" s="154">
        <f t="shared" si="1"/>
        <v>0.22077922077922077</v>
      </c>
      <c r="G42" s="152">
        <v>1.7</v>
      </c>
      <c r="H42" s="155">
        <v>18.37</v>
      </c>
      <c r="I42" s="155">
        <v>24.02</v>
      </c>
      <c r="J42" s="152" t="s">
        <v>328</v>
      </c>
      <c r="K42" s="152" t="s">
        <v>330</v>
      </c>
      <c r="L42" s="152" t="s">
        <v>332</v>
      </c>
      <c r="M42" s="156" t="s">
        <v>333</v>
      </c>
      <c r="N42" s="152" t="s">
        <v>350</v>
      </c>
      <c r="O42" s="152" t="s">
        <v>129</v>
      </c>
      <c r="P42" s="158"/>
    </row>
    <row r="43" spans="1:16" ht="51" x14ac:dyDescent="0.25">
      <c r="A43" s="150" t="s">
        <v>252</v>
      </c>
      <c r="B43" s="151" t="s">
        <v>253</v>
      </c>
      <c r="C43" s="152">
        <v>294</v>
      </c>
      <c r="D43" s="152">
        <v>315</v>
      </c>
      <c r="E43" s="153">
        <f t="shared" si="0"/>
        <v>21</v>
      </c>
      <c r="F43" s="154">
        <f t="shared" si="1"/>
        <v>7.1428571428571425E-2</v>
      </c>
      <c r="G43" s="152">
        <v>2.1</v>
      </c>
      <c r="H43" s="155">
        <v>15.46</v>
      </c>
      <c r="I43" s="155">
        <v>21.16</v>
      </c>
      <c r="J43" s="152" t="s">
        <v>322</v>
      </c>
      <c r="K43" s="152" t="s">
        <v>330</v>
      </c>
      <c r="L43" s="152" t="s">
        <v>332</v>
      </c>
      <c r="M43" s="156" t="s">
        <v>333</v>
      </c>
      <c r="N43" s="152" t="s">
        <v>350</v>
      </c>
      <c r="O43" s="152" t="s">
        <v>129</v>
      </c>
      <c r="P43" s="158"/>
    </row>
    <row r="44" spans="1:16" ht="76.5" x14ac:dyDescent="0.25">
      <c r="A44" s="160" t="s">
        <v>254</v>
      </c>
      <c r="B44" s="161" t="s">
        <v>255</v>
      </c>
      <c r="C44" s="162">
        <v>9197</v>
      </c>
      <c r="D44" s="162">
        <v>10617</v>
      </c>
      <c r="E44" s="163">
        <f t="shared" si="0"/>
        <v>1420</v>
      </c>
      <c r="F44" s="154">
        <f t="shared" si="1"/>
        <v>0.15439817331738612</v>
      </c>
      <c r="G44" s="152">
        <v>142</v>
      </c>
      <c r="H44" s="155" t="s">
        <v>326</v>
      </c>
      <c r="I44" s="155" t="s">
        <v>326</v>
      </c>
      <c r="J44" s="152" t="s">
        <v>328</v>
      </c>
      <c r="K44" s="152" t="s">
        <v>330</v>
      </c>
      <c r="L44" s="152" t="s">
        <v>332</v>
      </c>
      <c r="M44" s="156" t="s">
        <v>343</v>
      </c>
      <c r="N44" s="152" t="s">
        <v>350</v>
      </c>
      <c r="O44" s="152" t="s">
        <v>129</v>
      </c>
      <c r="P44" s="158"/>
    </row>
    <row r="45" spans="1:16" ht="51" x14ac:dyDescent="0.25">
      <c r="A45" s="150" t="s">
        <v>256</v>
      </c>
      <c r="B45" s="151" t="s">
        <v>257</v>
      </c>
      <c r="C45" s="152">
        <v>1047</v>
      </c>
      <c r="D45" s="152">
        <v>1084</v>
      </c>
      <c r="E45" s="153">
        <f t="shared" si="0"/>
        <v>37</v>
      </c>
      <c r="F45" s="154">
        <f t="shared" si="1"/>
        <v>3.5339063992359122E-2</v>
      </c>
      <c r="G45" s="152">
        <v>3.7</v>
      </c>
      <c r="H45" s="155">
        <v>20.41</v>
      </c>
      <c r="I45" s="155">
        <v>26.53</v>
      </c>
      <c r="J45" s="152" t="s">
        <v>328</v>
      </c>
      <c r="K45" s="152" t="s">
        <v>330</v>
      </c>
      <c r="L45" s="152" t="s">
        <v>332</v>
      </c>
      <c r="M45" s="156" t="s">
        <v>333</v>
      </c>
      <c r="N45" s="152" t="s">
        <v>350</v>
      </c>
      <c r="O45" s="152" t="s">
        <v>129</v>
      </c>
      <c r="P45" s="158"/>
    </row>
    <row r="46" spans="1:16" ht="51" x14ac:dyDescent="0.25">
      <c r="A46" s="150" t="s">
        <v>258</v>
      </c>
      <c r="B46" s="151" t="s">
        <v>259</v>
      </c>
      <c r="C46" s="152">
        <v>67</v>
      </c>
      <c r="D46" s="152">
        <v>76</v>
      </c>
      <c r="E46" s="153">
        <f t="shared" si="0"/>
        <v>9</v>
      </c>
      <c r="F46" s="154">
        <f t="shared" si="1"/>
        <v>0.13432835820895522</v>
      </c>
      <c r="G46" s="152">
        <v>0.9</v>
      </c>
      <c r="H46" s="155">
        <v>16.8</v>
      </c>
      <c r="I46" s="155">
        <v>29.06</v>
      </c>
      <c r="J46" s="152" t="s">
        <v>328</v>
      </c>
      <c r="K46" s="152" t="s">
        <v>330</v>
      </c>
      <c r="L46" s="152" t="s">
        <v>332</v>
      </c>
      <c r="M46" s="156" t="s">
        <v>333</v>
      </c>
      <c r="N46" s="152" t="s">
        <v>350</v>
      </c>
      <c r="O46" s="152" t="s">
        <v>129</v>
      </c>
      <c r="P46" s="158"/>
    </row>
    <row r="47" spans="1:16" ht="76.5" x14ac:dyDescent="0.25">
      <c r="A47" s="150" t="s">
        <v>144</v>
      </c>
      <c r="B47" s="151" t="s">
        <v>145</v>
      </c>
      <c r="C47" s="152">
        <v>1171</v>
      </c>
      <c r="D47" s="152">
        <v>1227</v>
      </c>
      <c r="E47" s="153">
        <f t="shared" si="0"/>
        <v>56</v>
      </c>
      <c r="F47" s="154">
        <f t="shared" si="1"/>
        <v>4.7822374039282661E-2</v>
      </c>
      <c r="G47" s="152">
        <v>5.6</v>
      </c>
      <c r="H47" s="155">
        <v>13.16</v>
      </c>
      <c r="I47" s="155">
        <v>17.12</v>
      </c>
      <c r="J47" s="152" t="s">
        <v>328</v>
      </c>
      <c r="K47" s="152" t="s">
        <v>330</v>
      </c>
      <c r="L47" s="152" t="s">
        <v>332</v>
      </c>
      <c r="M47" s="156" t="s">
        <v>336</v>
      </c>
      <c r="N47" s="152" t="s">
        <v>350</v>
      </c>
      <c r="O47" s="152" t="s">
        <v>129</v>
      </c>
      <c r="P47" s="158"/>
    </row>
    <row r="48" spans="1:16" ht="51" x14ac:dyDescent="0.25">
      <c r="A48" s="150" t="s">
        <v>260</v>
      </c>
      <c r="B48" s="151" t="s">
        <v>261</v>
      </c>
      <c r="C48" s="152">
        <v>87</v>
      </c>
      <c r="D48" s="152">
        <v>102</v>
      </c>
      <c r="E48" s="153">
        <f t="shared" si="0"/>
        <v>15</v>
      </c>
      <c r="F48" s="154">
        <f t="shared" si="1"/>
        <v>0.17241379310344829</v>
      </c>
      <c r="G48" s="152">
        <v>1.5</v>
      </c>
      <c r="H48" s="155">
        <v>26.08</v>
      </c>
      <c r="I48" s="155">
        <v>36.65</v>
      </c>
      <c r="J48" s="152" t="s">
        <v>324</v>
      </c>
      <c r="K48" s="152" t="s">
        <v>330</v>
      </c>
      <c r="L48" s="152" t="s">
        <v>332</v>
      </c>
      <c r="M48" s="156" t="s">
        <v>333</v>
      </c>
      <c r="N48" s="152" t="s">
        <v>350</v>
      </c>
      <c r="O48" s="152" t="s">
        <v>129</v>
      </c>
      <c r="P48" s="158"/>
    </row>
    <row r="49" spans="1:16" ht="102" x14ac:dyDescent="0.25">
      <c r="A49" s="150" t="s">
        <v>262</v>
      </c>
      <c r="B49" s="151" t="s">
        <v>263</v>
      </c>
      <c r="C49" s="152">
        <v>50</v>
      </c>
      <c r="D49" s="152">
        <v>61</v>
      </c>
      <c r="E49" s="153">
        <f t="shared" si="0"/>
        <v>11</v>
      </c>
      <c r="F49" s="154">
        <f t="shared" si="1"/>
        <v>0.22</v>
      </c>
      <c r="G49" s="152">
        <v>1.1000000000000001</v>
      </c>
      <c r="H49" s="155" t="e">
        <v>#N/A</v>
      </c>
      <c r="I49" s="155" t="e">
        <v>#N/A</v>
      </c>
      <c r="J49" s="152" t="s">
        <v>328</v>
      </c>
      <c r="K49" s="152" t="s">
        <v>330</v>
      </c>
      <c r="L49" s="152" t="s">
        <v>332</v>
      </c>
      <c r="M49" s="156" t="s">
        <v>337</v>
      </c>
      <c r="N49" s="152" t="s">
        <v>349</v>
      </c>
      <c r="O49" s="152" t="s">
        <v>129</v>
      </c>
      <c r="P49" s="158"/>
    </row>
    <row r="50" spans="1:16" ht="102" x14ac:dyDescent="0.25">
      <c r="A50" s="160" t="s">
        <v>264</v>
      </c>
      <c r="B50" s="161" t="s">
        <v>265</v>
      </c>
      <c r="C50" s="162">
        <v>32825</v>
      </c>
      <c r="D50" s="162">
        <v>39408</v>
      </c>
      <c r="E50" s="163">
        <f t="shared" si="0"/>
        <v>6583</v>
      </c>
      <c r="F50" s="154">
        <f t="shared" si="1"/>
        <v>0.20054836252856054</v>
      </c>
      <c r="G50" s="152">
        <v>658.3</v>
      </c>
      <c r="H50" s="155">
        <v>13.62</v>
      </c>
      <c r="I50" s="155">
        <v>20.14</v>
      </c>
      <c r="J50" s="152" t="s">
        <v>328</v>
      </c>
      <c r="K50" s="152" t="s">
        <v>330</v>
      </c>
      <c r="L50" s="152" t="s">
        <v>332</v>
      </c>
      <c r="M50" s="156" t="s">
        <v>346</v>
      </c>
      <c r="N50" s="152" t="s">
        <v>350</v>
      </c>
      <c r="O50" s="152" t="s">
        <v>129</v>
      </c>
      <c r="P50" s="158"/>
    </row>
    <row r="51" spans="1:16" ht="76.5" x14ac:dyDescent="0.25">
      <c r="A51" s="150" t="s">
        <v>146</v>
      </c>
      <c r="B51" s="151" t="s">
        <v>147</v>
      </c>
      <c r="C51" s="152">
        <v>412</v>
      </c>
      <c r="D51" s="152">
        <v>481</v>
      </c>
      <c r="E51" s="153">
        <f t="shared" si="0"/>
        <v>69</v>
      </c>
      <c r="F51" s="154">
        <f t="shared" si="1"/>
        <v>0.16747572815533981</v>
      </c>
      <c r="G51" s="152">
        <v>6.9</v>
      </c>
      <c r="H51" s="155">
        <v>14.47</v>
      </c>
      <c r="I51" s="155">
        <v>18.7</v>
      </c>
      <c r="J51" s="152" t="s">
        <v>328</v>
      </c>
      <c r="K51" s="152" t="s">
        <v>330</v>
      </c>
      <c r="L51" s="152" t="s">
        <v>332</v>
      </c>
      <c r="M51" s="156" t="s">
        <v>338</v>
      </c>
      <c r="N51" s="152" t="s">
        <v>350</v>
      </c>
      <c r="O51" s="152" t="s">
        <v>129</v>
      </c>
      <c r="P51" s="158"/>
    </row>
    <row r="52" spans="1:16" ht="76.5" x14ac:dyDescent="0.25">
      <c r="A52" s="150" t="s">
        <v>266</v>
      </c>
      <c r="B52" s="151" t="s">
        <v>267</v>
      </c>
      <c r="C52" s="152">
        <v>97</v>
      </c>
      <c r="D52" s="152">
        <v>118</v>
      </c>
      <c r="E52" s="153">
        <f t="shared" si="0"/>
        <v>21</v>
      </c>
      <c r="F52" s="154">
        <f t="shared" si="1"/>
        <v>0.21649484536082475</v>
      </c>
      <c r="G52" s="152">
        <v>2.1</v>
      </c>
      <c r="H52" s="155">
        <v>14.98</v>
      </c>
      <c r="I52" s="155">
        <v>19.11</v>
      </c>
      <c r="J52" s="152" t="s">
        <v>328</v>
      </c>
      <c r="K52" s="152" t="s">
        <v>330</v>
      </c>
      <c r="L52" s="152" t="s">
        <v>332</v>
      </c>
      <c r="M52" s="156" t="s">
        <v>338</v>
      </c>
      <c r="N52" s="152" t="s">
        <v>350</v>
      </c>
      <c r="O52" s="152" t="s">
        <v>129</v>
      </c>
      <c r="P52" s="158"/>
    </row>
    <row r="53" spans="1:16" ht="51" x14ac:dyDescent="0.25">
      <c r="A53" s="160" t="s">
        <v>268</v>
      </c>
      <c r="B53" s="161" t="s">
        <v>269</v>
      </c>
      <c r="C53" s="162">
        <v>25152</v>
      </c>
      <c r="D53" s="162">
        <v>27879</v>
      </c>
      <c r="E53" s="153">
        <f t="shared" si="0"/>
        <v>2727</v>
      </c>
      <c r="F53" s="154">
        <f t="shared" si="1"/>
        <v>0.10842080152671756</v>
      </c>
      <c r="G53" s="152">
        <v>272.7</v>
      </c>
      <c r="H53" s="155">
        <v>17.59</v>
      </c>
      <c r="I53" s="155">
        <v>25.39</v>
      </c>
      <c r="J53" s="152" t="s">
        <v>328</v>
      </c>
      <c r="K53" s="152" t="s">
        <v>330</v>
      </c>
      <c r="L53" s="152" t="s">
        <v>332</v>
      </c>
      <c r="M53" s="156" t="s">
        <v>347</v>
      </c>
      <c r="N53" s="152" t="s">
        <v>349</v>
      </c>
      <c r="O53" s="152" t="s">
        <v>129</v>
      </c>
      <c r="P53" s="158"/>
    </row>
    <row r="54" spans="1:16" ht="51" x14ac:dyDescent="0.25">
      <c r="A54" s="160" t="s">
        <v>270</v>
      </c>
      <c r="B54" s="161" t="s">
        <v>271</v>
      </c>
      <c r="C54" s="162">
        <v>41297</v>
      </c>
      <c r="D54" s="162">
        <v>40287</v>
      </c>
      <c r="E54" s="153">
        <f t="shared" si="0"/>
        <v>-1010</v>
      </c>
      <c r="F54" s="154">
        <f t="shared" si="1"/>
        <v>-2.4456982347386007E-2</v>
      </c>
      <c r="G54" s="152">
        <v>-101</v>
      </c>
      <c r="H54" s="155">
        <v>19.100000000000001</v>
      </c>
      <c r="I54" s="155">
        <v>23.77</v>
      </c>
      <c r="J54" s="152" t="s">
        <v>322</v>
      </c>
      <c r="K54" s="152" t="s">
        <v>330</v>
      </c>
      <c r="L54" s="152" t="s">
        <v>332</v>
      </c>
      <c r="M54" s="156" t="s">
        <v>347</v>
      </c>
      <c r="N54" s="152" t="s">
        <v>350</v>
      </c>
      <c r="O54" s="152" t="s">
        <v>129</v>
      </c>
      <c r="P54" s="158"/>
    </row>
    <row r="55" spans="1:16" ht="51" x14ac:dyDescent="0.25">
      <c r="A55" s="150" t="s">
        <v>272</v>
      </c>
      <c r="B55" s="151" t="s">
        <v>273</v>
      </c>
      <c r="C55" s="152">
        <v>570</v>
      </c>
      <c r="D55" s="152">
        <v>557</v>
      </c>
      <c r="E55" s="153">
        <f t="shared" si="0"/>
        <v>-13</v>
      </c>
      <c r="F55" s="154">
        <f t="shared" si="1"/>
        <v>-2.2807017543859651E-2</v>
      </c>
      <c r="G55" s="152">
        <v>-1.3</v>
      </c>
      <c r="H55" s="155">
        <v>21.28</v>
      </c>
      <c r="I55" s="155">
        <v>33.81</v>
      </c>
      <c r="J55" s="152" t="s">
        <v>322</v>
      </c>
      <c r="K55" s="152" t="s">
        <v>330</v>
      </c>
      <c r="L55" s="152" t="s">
        <v>332</v>
      </c>
      <c r="M55" s="156" t="s">
        <v>333</v>
      </c>
      <c r="N55" s="152" t="s">
        <v>349</v>
      </c>
      <c r="O55" s="152" t="s">
        <v>129</v>
      </c>
      <c r="P55" s="158"/>
    </row>
    <row r="56" spans="1:16" ht="89.25" x14ac:dyDescent="0.25">
      <c r="A56" s="150" t="s">
        <v>150</v>
      </c>
      <c r="B56" s="151" t="s">
        <v>151</v>
      </c>
      <c r="C56" s="152">
        <v>821</v>
      </c>
      <c r="D56" s="152">
        <v>908</v>
      </c>
      <c r="E56" s="153">
        <f t="shared" si="0"/>
        <v>87</v>
      </c>
      <c r="F56" s="154">
        <f t="shared" si="1"/>
        <v>0.10596833130328867</v>
      </c>
      <c r="G56" s="152">
        <v>8.6999999999999993</v>
      </c>
      <c r="H56" s="155">
        <v>12.26</v>
      </c>
      <c r="I56" s="155">
        <v>19.43</v>
      </c>
      <c r="J56" s="152" t="s">
        <v>322</v>
      </c>
      <c r="K56" s="152" t="s">
        <v>331</v>
      </c>
      <c r="L56" s="152" t="s">
        <v>332</v>
      </c>
      <c r="M56" s="156" t="s">
        <v>339</v>
      </c>
      <c r="N56" s="152" t="s">
        <v>350</v>
      </c>
      <c r="O56" s="152" t="s">
        <v>129</v>
      </c>
      <c r="P56" s="158"/>
    </row>
    <row r="57" spans="1:16" ht="102" x14ac:dyDescent="0.25">
      <c r="A57" s="150" t="s">
        <v>274</v>
      </c>
      <c r="B57" s="151" t="s">
        <v>275</v>
      </c>
      <c r="C57" s="152">
        <v>297</v>
      </c>
      <c r="D57" s="152">
        <v>323</v>
      </c>
      <c r="E57" s="153">
        <f t="shared" si="0"/>
        <v>26</v>
      </c>
      <c r="F57" s="154">
        <f t="shared" si="1"/>
        <v>8.7542087542087546E-2</v>
      </c>
      <c r="G57" s="152">
        <v>2.6</v>
      </c>
      <c r="H57" s="155">
        <v>10.19</v>
      </c>
      <c r="I57" s="155">
        <v>20.059999999999999</v>
      </c>
      <c r="J57" s="152" t="s">
        <v>328</v>
      </c>
      <c r="K57" s="152" t="s">
        <v>330</v>
      </c>
      <c r="L57" s="152" t="s">
        <v>332</v>
      </c>
      <c r="M57" s="156" t="s">
        <v>340</v>
      </c>
      <c r="N57" s="152" t="s">
        <v>349</v>
      </c>
      <c r="O57" s="152" t="s">
        <v>129</v>
      </c>
      <c r="P57" s="158"/>
    </row>
    <row r="58" spans="1:16" ht="51" x14ac:dyDescent="0.25">
      <c r="A58" s="150" t="s">
        <v>276</v>
      </c>
      <c r="B58" s="151" t="s">
        <v>277</v>
      </c>
      <c r="C58" s="152">
        <v>341</v>
      </c>
      <c r="D58" s="152">
        <v>373</v>
      </c>
      <c r="E58" s="153">
        <f t="shared" si="0"/>
        <v>32</v>
      </c>
      <c r="F58" s="154">
        <f t="shared" si="1"/>
        <v>9.3841642228739003E-2</v>
      </c>
      <c r="G58" s="152">
        <v>3.2</v>
      </c>
      <c r="H58" s="155">
        <v>15.91</v>
      </c>
      <c r="I58" s="155">
        <v>37.1</v>
      </c>
      <c r="J58" s="152" t="s">
        <v>322</v>
      </c>
      <c r="K58" s="152" t="s">
        <v>330</v>
      </c>
      <c r="L58" s="152" t="s">
        <v>332</v>
      </c>
      <c r="M58" s="156" t="s">
        <v>333</v>
      </c>
      <c r="N58" s="152" t="s">
        <v>350</v>
      </c>
      <c r="O58" s="152" t="s">
        <v>129</v>
      </c>
      <c r="P58" s="158"/>
    </row>
    <row r="59" spans="1:16" ht="51" x14ac:dyDescent="0.25">
      <c r="A59" s="150" t="s">
        <v>278</v>
      </c>
      <c r="B59" s="151" t="s">
        <v>279</v>
      </c>
      <c r="C59" s="152">
        <v>75</v>
      </c>
      <c r="D59" s="152">
        <v>86</v>
      </c>
      <c r="E59" s="153">
        <f t="shared" si="0"/>
        <v>11</v>
      </c>
      <c r="F59" s="154">
        <f t="shared" si="1"/>
        <v>0.14666666666666667</v>
      </c>
      <c r="G59" s="152">
        <v>1.1000000000000001</v>
      </c>
      <c r="H59" s="155">
        <v>19.559999999999999</v>
      </c>
      <c r="I59" s="155">
        <v>66.8</v>
      </c>
      <c r="J59" s="152" t="s">
        <v>321</v>
      </c>
      <c r="K59" s="152" t="s">
        <v>330</v>
      </c>
      <c r="L59" s="152" t="s">
        <v>332</v>
      </c>
      <c r="M59" s="156" t="s">
        <v>333</v>
      </c>
      <c r="N59" s="152" t="s">
        <v>350</v>
      </c>
      <c r="O59" s="152" t="s">
        <v>129</v>
      </c>
      <c r="P59" s="158"/>
    </row>
    <row r="60" spans="1:16" ht="51" x14ac:dyDescent="0.25">
      <c r="A60" s="150" t="s">
        <v>280</v>
      </c>
      <c r="B60" s="151" t="s">
        <v>281</v>
      </c>
      <c r="C60" s="152">
        <v>267</v>
      </c>
      <c r="D60" s="152">
        <v>290</v>
      </c>
      <c r="E60" s="153">
        <f t="shared" si="0"/>
        <v>23</v>
      </c>
      <c r="F60" s="154">
        <f t="shared" si="1"/>
        <v>8.6142322097378279E-2</v>
      </c>
      <c r="G60" s="152">
        <v>2.2999999999999998</v>
      </c>
      <c r="H60" s="155">
        <v>19.739999999999998</v>
      </c>
      <c r="I60" s="155">
        <v>30.81</v>
      </c>
      <c r="J60" s="152" t="s">
        <v>329</v>
      </c>
      <c r="K60" s="152" t="s">
        <v>331</v>
      </c>
      <c r="L60" s="152" t="s">
        <v>332</v>
      </c>
      <c r="M60" s="156" t="s">
        <v>333</v>
      </c>
      <c r="N60" s="152" t="s">
        <v>349</v>
      </c>
      <c r="O60" s="152" t="s">
        <v>129</v>
      </c>
      <c r="P60" s="158"/>
    </row>
    <row r="61" spans="1:16" ht="51" x14ac:dyDescent="0.25">
      <c r="A61" s="150" t="s">
        <v>282</v>
      </c>
      <c r="B61" s="151" t="s">
        <v>283</v>
      </c>
      <c r="C61" s="152">
        <v>636</v>
      </c>
      <c r="D61" s="152">
        <v>671</v>
      </c>
      <c r="E61" s="153">
        <f t="shared" si="0"/>
        <v>35</v>
      </c>
      <c r="F61" s="154">
        <f t="shared" si="1"/>
        <v>5.5031446540880505E-2</v>
      </c>
      <c r="G61" s="152">
        <v>3.5</v>
      </c>
      <c r="H61" s="155">
        <v>17.32</v>
      </c>
      <c r="I61" s="155">
        <v>29.83</v>
      </c>
      <c r="J61" s="152" t="s">
        <v>322</v>
      </c>
      <c r="K61" s="152" t="s">
        <v>330</v>
      </c>
      <c r="L61" s="152" t="s">
        <v>332</v>
      </c>
      <c r="M61" s="156" t="s">
        <v>333</v>
      </c>
      <c r="N61" s="152" t="s">
        <v>350</v>
      </c>
      <c r="O61" s="152" t="s">
        <v>129</v>
      </c>
      <c r="P61" s="158"/>
    </row>
    <row r="62" spans="1:16" ht="51" x14ac:dyDescent="0.25">
      <c r="A62" s="150" t="s">
        <v>284</v>
      </c>
      <c r="B62" s="151" t="s">
        <v>285</v>
      </c>
      <c r="C62" s="152">
        <v>499</v>
      </c>
      <c r="D62" s="152">
        <v>531</v>
      </c>
      <c r="E62" s="153">
        <f t="shared" si="0"/>
        <v>32</v>
      </c>
      <c r="F62" s="154">
        <f t="shared" si="1"/>
        <v>6.4128256513026047E-2</v>
      </c>
      <c r="G62" s="152">
        <v>3.2</v>
      </c>
      <c r="H62" s="155">
        <v>20.96</v>
      </c>
      <c r="I62" s="155">
        <v>37.67</v>
      </c>
      <c r="J62" s="152" t="s">
        <v>322</v>
      </c>
      <c r="K62" s="152" t="s">
        <v>330</v>
      </c>
      <c r="L62" s="152" t="s">
        <v>332</v>
      </c>
      <c r="M62" s="156" t="s">
        <v>333</v>
      </c>
      <c r="N62" s="152" t="s">
        <v>350</v>
      </c>
      <c r="O62" s="152" t="s">
        <v>129</v>
      </c>
      <c r="P62" s="158"/>
    </row>
    <row r="63" spans="1:16" ht="51" x14ac:dyDescent="0.25">
      <c r="A63" s="150" t="s">
        <v>168</v>
      </c>
      <c r="B63" s="151" t="s">
        <v>169</v>
      </c>
      <c r="C63" s="152">
        <v>123</v>
      </c>
      <c r="D63" s="152">
        <v>160</v>
      </c>
      <c r="E63" s="153">
        <f t="shared" si="0"/>
        <v>37</v>
      </c>
      <c r="F63" s="154">
        <f t="shared" si="1"/>
        <v>0.30081300813008133</v>
      </c>
      <c r="G63" s="152">
        <v>3.7</v>
      </c>
      <c r="H63" s="155">
        <v>16.05</v>
      </c>
      <c r="I63" s="155">
        <v>20.43</v>
      </c>
      <c r="J63" s="152" t="s">
        <v>329</v>
      </c>
      <c r="K63" s="152" t="s">
        <v>330</v>
      </c>
      <c r="L63" s="152" t="s">
        <v>332</v>
      </c>
      <c r="M63" s="156" t="s">
        <v>333</v>
      </c>
      <c r="N63" s="152" t="s">
        <v>349</v>
      </c>
      <c r="O63" s="152" t="s">
        <v>129</v>
      </c>
      <c r="P63" s="158"/>
    </row>
    <row r="64" spans="1:16" ht="51" x14ac:dyDescent="0.25">
      <c r="A64" s="150" t="s">
        <v>286</v>
      </c>
      <c r="B64" s="151" t="s">
        <v>287</v>
      </c>
      <c r="C64" s="152">
        <v>254</v>
      </c>
      <c r="D64" s="152">
        <v>281</v>
      </c>
      <c r="E64" s="153">
        <f t="shared" si="0"/>
        <v>27</v>
      </c>
      <c r="F64" s="154">
        <f t="shared" si="1"/>
        <v>0.1062992125984252</v>
      </c>
      <c r="G64" s="152">
        <v>2.7</v>
      </c>
      <c r="H64" s="155">
        <v>15.93</v>
      </c>
      <c r="I64" s="155">
        <v>28.6</v>
      </c>
      <c r="J64" s="152" t="s">
        <v>322</v>
      </c>
      <c r="K64" s="152" t="s">
        <v>330</v>
      </c>
      <c r="L64" s="152" t="s">
        <v>332</v>
      </c>
      <c r="M64" s="156" t="s">
        <v>333</v>
      </c>
      <c r="N64" s="152" t="s">
        <v>349</v>
      </c>
      <c r="O64" s="152" t="s">
        <v>129</v>
      </c>
      <c r="P64" s="158"/>
    </row>
    <row r="65" spans="1:16" ht="51" x14ac:dyDescent="0.25">
      <c r="A65" s="150" t="s">
        <v>288</v>
      </c>
      <c r="B65" s="151" t="s">
        <v>289</v>
      </c>
      <c r="C65" s="152">
        <v>200</v>
      </c>
      <c r="D65" s="152">
        <v>219</v>
      </c>
      <c r="E65" s="153">
        <f t="shared" si="0"/>
        <v>19</v>
      </c>
      <c r="F65" s="154">
        <f t="shared" si="1"/>
        <v>9.5000000000000001E-2</v>
      </c>
      <c r="G65" s="152">
        <v>1.9</v>
      </c>
      <c r="H65" s="155">
        <v>15.69</v>
      </c>
      <c r="I65" s="155">
        <v>26.61</v>
      </c>
      <c r="J65" s="152" t="s">
        <v>322</v>
      </c>
      <c r="K65" s="152" t="s">
        <v>330</v>
      </c>
      <c r="L65" s="152" t="s">
        <v>332</v>
      </c>
      <c r="M65" s="156" t="s">
        <v>333</v>
      </c>
      <c r="N65" s="152" t="s">
        <v>349</v>
      </c>
      <c r="O65" s="152" t="s">
        <v>129</v>
      </c>
      <c r="P65" s="158"/>
    </row>
    <row r="66" spans="1:16" ht="51" x14ac:dyDescent="0.25">
      <c r="A66" s="150" t="s">
        <v>290</v>
      </c>
      <c r="B66" s="151" t="s">
        <v>291</v>
      </c>
      <c r="C66" s="152">
        <v>67</v>
      </c>
      <c r="D66" s="152">
        <v>76</v>
      </c>
      <c r="E66" s="153">
        <f t="shared" si="0"/>
        <v>9</v>
      </c>
      <c r="F66" s="154">
        <f t="shared" si="1"/>
        <v>0.13432835820895522</v>
      </c>
      <c r="G66" s="152">
        <v>0.9</v>
      </c>
      <c r="H66" s="155">
        <v>16.13</v>
      </c>
      <c r="I66" s="155">
        <v>25.35</v>
      </c>
      <c r="J66" s="152" t="s">
        <v>322</v>
      </c>
      <c r="K66" s="152" t="s">
        <v>330</v>
      </c>
      <c r="L66" s="152" t="s">
        <v>332</v>
      </c>
      <c r="M66" s="156" t="s">
        <v>333</v>
      </c>
      <c r="N66" s="152" t="s">
        <v>349</v>
      </c>
      <c r="O66" s="152" t="s">
        <v>129</v>
      </c>
      <c r="P66" s="158"/>
    </row>
    <row r="67" spans="1:16" ht="76.5" x14ac:dyDescent="0.25">
      <c r="A67" s="150" t="s">
        <v>292</v>
      </c>
      <c r="B67" s="151" t="s">
        <v>293</v>
      </c>
      <c r="C67" s="152">
        <v>69</v>
      </c>
      <c r="D67" s="152">
        <v>77</v>
      </c>
      <c r="E67" s="153">
        <f t="shared" si="0"/>
        <v>8</v>
      </c>
      <c r="F67" s="154">
        <f t="shared" si="1"/>
        <v>0.11594202898550725</v>
      </c>
      <c r="G67" s="152">
        <v>0.8</v>
      </c>
      <c r="H67" s="155">
        <v>11.7</v>
      </c>
      <c r="I67" s="155">
        <v>15.27</v>
      </c>
      <c r="J67" s="152" t="s">
        <v>322</v>
      </c>
      <c r="K67" s="152" t="s">
        <v>330</v>
      </c>
      <c r="L67" s="152" t="s">
        <v>332</v>
      </c>
      <c r="M67" s="156" t="s">
        <v>338</v>
      </c>
      <c r="N67" s="152" t="s">
        <v>350</v>
      </c>
      <c r="O67" s="152" t="s">
        <v>129</v>
      </c>
      <c r="P67" s="158"/>
    </row>
    <row r="68" spans="1:16" ht="51" x14ac:dyDescent="0.25">
      <c r="A68" s="150" t="s">
        <v>170</v>
      </c>
      <c r="B68" s="151" t="s">
        <v>171</v>
      </c>
      <c r="C68" s="152">
        <v>78</v>
      </c>
      <c r="D68" s="152">
        <v>101</v>
      </c>
      <c r="E68" s="153">
        <f t="shared" si="0"/>
        <v>23</v>
      </c>
      <c r="F68" s="154">
        <f t="shared" si="1"/>
        <v>0.29487179487179488</v>
      </c>
      <c r="G68" s="152">
        <v>2.2999999999999998</v>
      </c>
      <c r="H68" s="155">
        <v>19.37</v>
      </c>
      <c r="I68" s="155">
        <v>26.01</v>
      </c>
      <c r="J68" s="152" t="s">
        <v>329</v>
      </c>
      <c r="K68" s="152" t="s">
        <v>331</v>
      </c>
      <c r="L68" s="152" t="s">
        <v>332</v>
      </c>
      <c r="M68" s="156" t="s">
        <v>333</v>
      </c>
      <c r="N68" s="152" t="s">
        <v>349</v>
      </c>
      <c r="O68" s="152" t="s">
        <v>129</v>
      </c>
      <c r="P68" s="158"/>
    </row>
    <row r="69" spans="1:16" ht="51" x14ac:dyDescent="0.25">
      <c r="A69" s="150" t="s">
        <v>172</v>
      </c>
      <c r="B69" s="151" t="s">
        <v>173</v>
      </c>
      <c r="C69" s="152">
        <v>137</v>
      </c>
      <c r="D69" s="152">
        <v>178</v>
      </c>
      <c r="E69" s="153">
        <f t="shared" si="0"/>
        <v>41</v>
      </c>
      <c r="F69" s="154">
        <f t="shared" si="1"/>
        <v>0.29927007299270075</v>
      </c>
      <c r="G69" s="152">
        <v>4.0999999999999996</v>
      </c>
      <c r="H69" s="155">
        <v>18.16</v>
      </c>
      <c r="I69" s="155">
        <v>26.42</v>
      </c>
      <c r="J69" s="152" t="s">
        <v>329</v>
      </c>
      <c r="K69" s="152" t="s">
        <v>331</v>
      </c>
      <c r="L69" s="152" t="s">
        <v>332</v>
      </c>
      <c r="M69" s="156" t="s">
        <v>333</v>
      </c>
      <c r="N69" s="152" t="s">
        <v>349</v>
      </c>
      <c r="O69" s="152" t="s">
        <v>129</v>
      </c>
      <c r="P69" s="158"/>
    </row>
    <row r="70" spans="1:16" ht="51" x14ac:dyDescent="0.25">
      <c r="A70" s="150" t="s">
        <v>294</v>
      </c>
      <c r="B70" s="151" t="s">
        <v>295</v>
      </c>
      <c r="C70" s="152">
        <v>135</v>
      </c>
      <c r="D70" s="152">
        <v>165</v>
      </c>
      <c r="E70" s="153">
        <f t="shared" si="0"/>
        <v>30</v>
      </c>
      <c r="F70" s="154">
        <f t="shared" si="1"/>
        <v>0.22222222222222221</v>
      </c>
      <c r="G70" s="152">
        <v>3</v>
      </c>
      <c r="H70" s="155">
        <v>19.59</v>
      </c>
      <c r="I70" s="155">
        <v>33.33</v>
      </c>
      <c r="J70" s="152" t="s">
        <v>329</v>
      </c>
      <c r="K70" s="152" t="s">
        <v>330</v>
      </c>
      <c r="L70" s="152" t="s">
        <v>332</v>
      </c>
      <c r="M70" s="156" t="s">
        <v>333</v>
      </c>
      <c r="N70" s="152" t="s">
        <v>349</v>
      </c>
      <c r="O70" s="152" t="s">
        <v>129</v>
      </c>
      <c r="P70" s="158"/>
    </row>
    <row r="71" spans="1:16" ht="51" x14ac:dyDescent="0.25">
      <c r="A71" s="150" t="s">
        <v>174</v>
      </c>
      <c r="B71" s="151" t="s">
        <v>175</v>
      </c>
      <c r="C71" s="152">
        <v>327</v>
      </c>
      <c r="D71" s="152">
        <v>421</v>
      </c>
      <c r="E71" s="153">
        <f t="shared" si="0"/>
        <v>94</v>
      </c>
      <c r="F71" s="154">
        <f t="shared" si="1"/>
        <v>0.28746177370030579</v>
      </c>
      <c r="G71" s="152">
        <v>9.4</v>
      </c>
      <c r="H71" s="155">
        <v>16.440000000000001</v>
      </c>
      <c r="I71" s="155">
        <v>22.16</v>
      </c>
      <c r="J71" s="152" t="s">
        <v>329</v>
      </c>
      <c r="K71" s="152" t="s">
        <v>331</v>
      </c>
      <c r="L71" s="152" t="s">
        <v>332</v>
      </c>
      <c r="M71" s="156" t="s">
        <v>333</v>
      </c>
      <c r="N71" s="152" t="s">
        <v>350</v>
      </c>
      <c r="O71" s="152" t="s">
        <v>129</v>
      </c>
      <c r="P71" s="158"/>
    </row>
    <row r="72" spans="1:16" ht="51" x14ac:dyDescent="0.25">
      <c r="A72" s="150" t="s">
        <v>296</v>
      </c>
      <c r="B72" s="151" t="s">
        <v>297</v>
      </c>
      <c r="C72" s="152">
        <v>410</v>
      </c>
      <c r="D72" s="152">
        <v>435</v>
      </c>
      <c r="E72" s="153">
        <f t="shared" si="0"/>
        <v>25</v>
      </c>
      <c r="F72" s="154">
        <f t="shared" si="1"/>
        <v>6.097560975609756E-2</v>
      </c>
      <c r="G72" s="152">
        <v>2.5</v>
      </c>
      <c r="H72" s="155">
        <v>20.41</v>
      </c>
      <c r="I72" s="155">
        <v>37.43</v>
      </c>
      <c r="J72" s="152" t="s">
        <v>322</v>
      </c>
      <c r="K72" s="152" t="s">
        <v>330</v>
      </c>
      <c r="L72" s="152" t="s">
        <v>332</v>
      </c>
      <c r="M72" s="156" t="s">
        <v>333</v>
      </c>
      <c r="N72" s="152" t="s">
        <v>350</v>
      </c>
      <c r="O72" s="152" t="s">
        <v>129</v>
      </c>
      <c r="P72" s="158"/>
    </row>
    <row r="73" spans="1:16" ht="51" x14ac:dyDescent="0.25">
      <c r="A73" s="150" t="s">
        <v>176</v>
      </c>
      <c r="B73" s="151" t="s">
        <v>298</v>
      </c>
      <c r="C73" s="152">
        <v>112</v>
      </c>
      <c r="D73" s="152">
        <v>164</v>
      </c>
      <c r="E73" s="153">
        <f t="shared" si="0"/>
        <v>52</v>
      </c>
      <c r="F73" s="154">
        <f t="shared" si="1"/>
        <v>0.4642857142857143</v>
      </c>
      <c r="G73" s="152">
        <v>5.2</v>
      </c>
      <c r="H73" s="155">
        <v>16.22</v>
      </c>
      <c r="I73" s="155">
        <v>28.3</v>
      </c>
      <c r="J73" s="152" t="s">
        <v>328</v>
      </c>
      <c r="K73" s="152" t="s">
        <v>330</v>
      </c>
      <c r="L73" s="152" t="s">
        <v>332</v>
      </c>
      <c r="M73" s="156" t="s">
        <v>333</v>
      </c>
      <c r="N73" s="152" t="s">
        <v>350</v>
      </c>
      <c r="O73" s="152" t="s">
        <v>129</v>
      </c>
      <c r="P73" s="158"/>
    </row>
    <row r="74" spans="1:16" ht="51" x14ac:dyDescent="0.25">
      <c r="A74" s="150" t="s">
        <v>299</v>
      </c>
      <c r="B74" s="151" t="s">
        <v>300</v>
      </c>
      <c r="C74" s="152">
        <v>435</v>
      </c>
      <c r="D74" s="152">
        <v>465</v>
      </c>
      <c r="E74" s="153">
        <f t="shared" si="0"/>
        <v>30</v>
      </c>
      <c r="F74" s="154">
        <f t="shared" si="1"/>
        <v>6.8965517241379309E-2</v>
      </c>
      <c r="G74" s="152">
        <v>3</v>
      </c>
      <c r="H74" s="155">
        <v>23.63</v>
      </c>
      <c r="I74" s="155">
        <v>38.36</v>
      </c>
      <c r="J74" s="152" t="s">
        <v>328</v>
      </c>
      <c r="K74" s="152" t="s">
        <v>330</v>
      </c>
      <c r="L74" s="152" t="s">
        <v>332</v>
      </c>
      <c r="M74" s="156" t="s">
        <v>333</v>
      </c>
      <c r="N74" s="152" t="s">
        <v>349</v>
      </c>
      <c r="O74" s="152" t="s">
        <v>129</v>
      </c>
      <c r="P74" s="158"/>
    </row>
    <row r="75" spans="1:16" ht="51" x14ac:dyDescent="0.25">
      <c r="A75" s="150" t="s">
        <v>301</v>
      </c>
      <c r="B75" s="151" t="s">
        <v>302</v>
      </c>
      <c r="C75" s="152">
        <v>112</v>
      </c>
      <c r="D75" s="152">
        <v>124</v>
      </c>
      <c r="E75" s="153">
        <f t="shared" si="0"/>
        <v>12</v>
      </c>
      <c r="F75" s="154">
        <f t="shared" si="1"/>
        <v>0.10714285714285714</v>
      </c>
      <c r="G75" s="152">
        <v>1.2</v>
      </c>
      <c r="H75" s="155">
        <v>14.74</v>
      </c>
      <c r="I75" s="155">
        <v>24.73</v>
      </c>
      <c r="J75" s="152" t="s">
        <v>322</v>
      </c>
      <c r="K75" s="152" t="s">
        <v>330</v>
      </c>
      <c r="L75" s="152" t="s">
        <v>332</v>
      </c>
      <c r="M75" s="156" t="s">
        <v>333</v>
      </c>
      <c r="N75" s="152" t="s">
        <v>349</v>
      </c>
      <c r="O75" s="152" t="s">
        <v>129</v>
      </c>
      <c r="P75" s="158"/>
    </row>
    <row r="76" spans="1:16" ht="51" x14ac:dyDescent="0.25">
      <c r="A76" s="150" t="s">
        <v>303</v>
      </c>
      <c r="B76" s="151" t="s">
        <v>304</v>
      </c>
      <c r="C76" s="152">
        <v>805</v>
      </c>
      <c r="D76" s="152">
        <v>822</v>
      </c>
      <c r="E76" s="153">
        <f t="shared" si="0"/>
        <v>17</v>
      </c>
      <c r="F76" s="154">
        <f t="shared" si="1"/>
        <v>2.1118012422360249E-2</v>
      </c>
      <c r="G76" s="152">
        <v>1.7</v>
      </c>
      <c r="H76" s="155">
        <v>14.61</v>
      </c>
      <c r="I76" s="155">
        <v>26.92</v>
      </c>
      <c r="J76" s="152" t="s">
        <v>328</v>
      </c>
      <c r="K76" s="152" t="s">
        <v>330</v>
      </c>
      <c r="L76" s="152" t="s">
        <v>332</v>
      </c>
      <c r="M76" s="156" t="s">
        <v>333</v>
      </c>
      <c r="N76" s="152" t="s">
        <v>349</v>
      </c>
      <c r="O76" s="152" t="s">
        <v>129</v>
      </c>
      <c r="P76" s="158"/>
    </row>
    <row r="77" spans="1:16" ht="51" x14ac:dyDescent="0.25">
      <c r="A77" s="150" t="s">
        <v>305</v>
      </c>
      <c r="B77" s="151" t="s">
        <v>306</v>
      </c>
      <c r="C77" s="152">
        <v>172</v>
      </c>
      <c r="D77" s="152">
        <v>194</v>
      </c>
      <c r="E77" s="153">
        <f t="shared" si="0"/>
        <v>22</v>
      </c>
      <c r="F77" s="154">
        <f t="shared" si="1"/>
        <v>0.12790697674418605</v>
      </c>
      <c r="G77" s="152">
        <v>2.2000000000000002</v>
      </c>
      <c r="H77" s="155">
        <v>14.98</v>
      </c>
      <c r="I77" s="155">
        <v>25.07</v>
      </c>
      <c r="J77" s="152" t="s">
        <v>328</v>
      </c>
      <c r="K77" s="152" t="s">
        <v>330</v>
      </c>
      <c r="L77" s="152" t="s">
        <v>332</v>
      </c>
      <c r="M77" s="156" t="s">
        <v>333</v>
      </c>
      <c r="N77" s="152" t="s">
        <v>349</v>
      </c>
      <c r="O77" s="152" t="s">
        <v>129</v>
      </c>
      <c r="P77" s="158"/>
    </row>
    <row r="78" spans="1:16" ht="51" x14ac:dyDescent="0.25">
      <c r="A78" s="150" t="s">
        <v>307</v>
      </c>
      <c r="B78" s="151" t="s">
        <v>308</v>
      </c>
      <c r="C78" s="152">
        <v>234</v>
      </c>
      <c r="D78" s="152">
        <v>257</v>
      </c>
      <c r="E78" s="153">
        <f t="shared" si="0"/>
        <v>23</v>
      </c>
      <c r="F78" s="154">
        <f t="shared" si="1"/>
        <v>9.8290598290598288E-2</v>
      </c>
      <c r="G78" s="152">
        <v>2.2999999999999998</v>
      </c>
      <c r="H78" s="155">
        <v>18.579999999999998</v>
      </c>
      <c r="I78" s="155">
        <v>30.4</v>
      </c>
      <c r="J78" s="152" t="s">
        <v>322</v>
      </c>
      <c r="K78" s="152" t="s">
        <v>330</v>
      </c>
      <c r="L78" s="152" t="s">
        <v>332</v>
      </c>
      <c r="M78" s="156" t="s">
        <v>333</v>
      </c>
      <c r="N78" s="152" t="s">
        <v>349</v>
      </c>
      <c r="O78" s="152" t="s">
        <v>129</v>
      </c>
      <c r="P78" s="158"/>
    </row>
    <row r="79" spans="1:16" ht="51" x14ac:dyDescent="0.25">
      <c r="A79" s="150" t="s">
        <v>309</v>
      </c>
      <c r="B79" s="151" t="s">
        <v>310</v>
      </c>
      <c r="C79" s="152">
        <v>65</v>
      </c>
      <c r="D79" s="152">
        <v>74</v>
      </c>
      <c r="E79" s="153">
        <f t="shared" si="0"/>
        <v>9</v>
      </c>
      <c r="F79" s="154">
        <f t="shared" si="1"/>
        <v>0.13846153846153847</v>
      </c>
      <c r="G79" s="152">
        <v>0.9</v>
      </c>
      <c r="H79" s="155">
        <v>17.84</v>
      </c>
      <c r="I79" s="155">
        <v>32.79</v>
      </c>
      <c r="J79" s="152" t="s">
        <v>322</v>
      </c>
      <c r="K79" s="152" t="s">
        <v>330</v>
      </c>
      <c r="L79" s="152" t="s">
        <v>332</v>
      </c>
      <c r="M79" s="156" t="s">
        <v>333</v>
      </c>
      <c r="N79" s="152" t="s">
        <v>349</v>
      </c>
      <c r="O79" s="152" t="s">
        <v>129</v>
      </c>
      <c r="P79" s="158"/>
    </row>
    <row r="80" spans="1:16" ht="76.5" x14ac:dyDescent="0.25">
      <c r="A80" s="150" t="s">
        <v>311</v>
      </c>
      <c r="B80" s="151" t="s">
        <v>312</v>
      </c>
      <c r="C80" s="152">
        <v>86</v>
      </c>
      <c r="D80" s="152">
        <v>95</v>
      </c>
      <c r="E80" s="153">
        <f t="shared" si="0"/>
        <v>9</v>
      </c>
      <c r="F80" s="154">
        <f t="shared" si="1"/>
        <v>0.10465116279069768</v>
      </c>
      <c r="G80" s="152">
        <v>0.9</v>
      </c>
      <c r="H80" s="155">
        <v>11.85</v>
      </c>
      <c r="I80" s="155">
        <v>17.62</v>
      </c>
      <c r="J80" s="152" t="s">
        <v>322</v>
      </c>
      <c r="K80" s="152" t="s">
        <v>330</v>
      </c>
      <c r="L80" s="152" t="s">
        <v>332</v>
      </c>
      <c r="M80" s="156" t="s">
        <v>338</v>
      </c>
      <c r="N80" s="152" t="s">
        <v>350</v>
      </c>
      <c r="O80" s="152" t="s">
        <v>129</v>
      </c>
      <c r="P80" s="158"/>
    </row>
    <row r="81" spans="1:16" ht="51" x14ac:dyDescent="0.25">
      <c r="A81" s="150" t="s">
        <v>313</v>
      </c>
      <c r="B81" s="151" t="s">
        <v>314</v>
      </c>
      <c r="C81" s="152">
        <v>648</v>
      </c>
      <c r="D81" s="152">
        <v>676</v>
      </c>
      <c r="E81" s="153">
        <f t="shared" si="0"/>
        <v>28</v>
      </c>
      <c r="F81" s="154">
        <f t="shared" si="1"/>
        <v>4.3209876543209874E-2</v>
      </c>
      <c r="G81" s="152">
        <v>2.8</v>
      </c>
      <c r="H81" s="155">
        <v>19.510000000000002</v>
      </c>
      <c r="I81" s="155">
        <v>34.04</v>
      </c>
      <c r="J81" s="152" t="s">
        <v>322</v>
      </c>
      <c r="K81" s="152" t="s">
        <v>330</v>
      </c>
      <c r="L81" s="152" t="s">
        <v>332</v>
      </c>
      <c r="M81" s="156" t="s">
        <v>333</v>
      </c>
      <c r="N81" s="152" t="s">
        <v>350</v>
      </c>
      <c r="O81" s="152" t="s">
        <v>129</v>
      </c>
      <c r="P81" s="158"/>
    </row>
    <row r="82" spans="1:16" ht="63.75" x14ac:dyDescent="0.25">
      <c r="A82" s="160" t="s">
        <v>315</v>
      </c>
      <c r="B82" s="161" t="s">
        <v>316</v>
      </c>
      <c r="C82" s="162">
        <v>18349</v>
      </c>
      <c r="D82" s="162">
        <v>20519</v>
      </c>
      <c r="E82" s="163">
        <f t="shared" si="0"/>
        <v>2170</v>
      </c>
      <c r="F82" s="154">
        <f t="shared" si="1"/>
        <v>0.11826257561719984</v>
      </c>
      <c r="G82" s="152">
        <v>217</v>
      </c>
      <c r="H82" s="155">
        <v>16.75</v>
      </c>
      <c r="I82" s="155">
        <v>24.39</v>
      </c>
      <c r="J82" s="152" t="s">
        <v>322</v>
      </c>
      <c r="K82" s="152" t="s">
        <v>330</v>
      </c>
      <c r="L82" s="152" t="s">
        <v>332</v>
      </c>
      <c r="M82" s="156" t="s">
        <v>348</v>
      </c>
      <c r="N82" s="152" t="s">
        <v>349</v>
      </c>
      <c r="O82" s="152" t="s">
        <v>129</v>
      </c>
      <c r="P82" s="158"/>
    </row>
    <row r="83" spans="1:16" ht="51" x14ac:dyDescent="0.25">
      <c r="A83" s="150" t="s">
        <v>317</v>
      </c>
      <c r="B83" s="151" t="s">
        <v>318</v>
      </c>
      <c r="C83" s="152">
        <v>441</v>
      </c>
      <c r="D83" s="152">
        <v>472</v>
      </c>
      <c r="E83" s="153">
        <f t="shared" si="0"/>
        <v>31</v>
      </c>
      <c r="F83" s="154">
        <f t="shared" si="1"/>
        <v>7.029478458049887E-2</v>
      </c>
      <c r="G83" s="152">
        <v>3.1</v>
      </c>
      <c r="H83" s="155">
        <v>16.12</v>
      </c>
      <c r="I83" s="155">
        <v>25.74</v>
      </c>
      <c r="J83" s="152" t="s">
        <v>322</v>
      </c>
      <c r="K83" s="152" t="s">
        <v>330</v>
      </c>
      <c r="L83" s="152" t="s">
        <v>332</v>
      </c>
      <c r="M83" s="156" t="s">
        <v>333</v>
      </c>
      <c r="N83" s="152" t="s">
        <v>349</v>
      </c>
      <c r="O83" s="152" t="s">
        <v>129</v>
      </c>
      <c r="P83" s="158"/>
    </row>
    <row r="84" spans="1:16" ht="51" x14ac:dyDescent="0.25">
      <c r="A84" s="150" t="s">
        <v>182</v>
      </c>
      <c r="B84" s="151" t="s">
        <v>183</v>
      </c>
      <c r="C84" s="152">
        <v>1334</v>
      </c>
      <c r="D84" s="152">
        <v>1513</v>
      </c>
      <c r="E84" s="153">
        <f t="shared" si="0"/>
        <v>179</v>
      </c>
      <c r="F84" s="154">
        <f t="shared" si="1"/>
        <v>0.13418290854572715</v>
      </c>
      <c r="G84" s="152">
        <v>17.899999999999999</v>
      </c>
      <c r="H84" s="155">
        <v>17.52</v>
      </c>
      <c r="I84" s="155">
        <v>28.74</v>
      </c>
      <c r="J84" s="152" t="s">
        <v>328</v>
      </c>
      <c r="K84" s="152" t="s">
        <v>330</v>
      </c>
      <c r="L84" s="152" t="s">
        <v>332</v>
      </c>
      <c r="M84" s="156" t="s">
        <v>333</v>
      </c>
      <c r="N84" s="152" t="s">
        <v>349</v>
      </c>
      <c r="O84" s="152" t="s">
        <v>129</v>
      </c>
      <c r="P84" s="158"/>
    </row>
    <row r="85" spans="1:16" ht="63.75" x14ac:dyDescent="0.25">
      <c r="A85" s="150" t="s">
        <v>184</v>
      </c>
      <c r="B85" s="151" t="s">
        <v>185</v>
      </c>
      <c r="C85" s="152">
        <v>501</v>
      </c>
      <c r="D85" s="152">
        <v>562</v>
      </c>
      <c r="E85" s="153">
        <f t="shared" si="0"/>
        <v>61</v>
      </c>
      <c r="F85" s="154">
        <f t="shared" si="1"/>
        <v>0.1217564870259481</v>
      </c>
      <c r="G85" s="152">
        <v>6.1</v>
      </c>
      <c r="H85" s="155">
        <v>12.56</v>
      </c>
      <c r="I85" s="155">
        <v>24.76</v>
      </c>
      <c r="J85" s="152" t="s">
        <v>322</v>
      </c>
      <c r="K85" s="152" t="s">
        <v>330</v>
      </c>
      <c r="L85" s="152" t="s">
        <v>332</v>
      </c>
      <c r="M85" s="156" t="s">
        <v>341</v>
      </c>
      <c r="N85" s="152" t="s">
        <v>350</v>
      </c>
      <c r="O85" s="152" t="s">
        <v>129</v>
      </c>
      <c r="P85" s="158"/>
    </row>
    <row r="86" spans="1:16" ht="51" x14ac:dyDescent="0.25">
      <c r="A86" s="150" t="s">
        <v>319</v>
      </c>
      <c r="B86" s="151" t="s">
        <v>320</v>
      </c>
      <c r="C86" s="152">
        <v>267</v>
      </c>
      <c r="D86" s="152">
        <v>287</v>
      </c>
      <c r="E86" s="153">
        <f t="shared" si="0"/>
        <v>20</v>
      </c>
      <c r="F86" s="154">
        <f t="shared" si="1"/>
        <v>7.4906367041198504E-2</v>
      </c>
      <c r="G86" s="152">
        <v>2</v>
      </c>
      <c r="H86" s="155">
        <v>15.8</v>
      </c>
      <c r="I86" s="155">
        <v>21.17</v>
      </c>
      <c r="J86" s="152" t="s">
        <v>329</v>
      </c>
      <c r="K86" s="152" t="s">
        <v>330</v>
      </c>
      <c r="L86" s="152" t="s">
        <v>332</v>
      </c>
      <c r="M86" s="156" t="s">
        <v>333</v>
      </c>
      <c r="N86" s="152" t="s">
        <v>349</v>
      </c>
      <c r="O86" s="152" t="s">
        <v>129</v>
      </c>
      <c r="P86" s="158"/>
    </row>
    <row r="87" spans="1:16" ht="51" x14ac:dyDescent="0.25">
      <c r="A87" s="150" t="s">
        <v>190</v>
      </c>
      <c r="B87" s="151" t="s">
        <v>191</v>
      </c>
      <c r="C87" s="152">
        <v>112</v>
      </c>
      <c r="D87" s="152">
        <v>145</v>
      </c>
      <c r="E87" s="153">
        <f t="shared" si="0"/>
        <v>33</v>
      </c>
      <c r="F87" s="154">
        <f t="shared" si="1"/>
        <v>0.29464285714285715</v>
      </c>
      <c r="G87" s="152">
        <v>3.3</v>
      </c>
      <c r="H87" s="155">
        <v>18.059999999999999</v>
      </c>
      <c r="I87" s="155">
        <v>31.49</v>
      </c>
      <c r="J87" s="152" t="s">
        <v>322</v>
      </c>
      <c r="K87" s="152" t="s">
        <v>331</v>
      </c>
      <c r="L87" s="152" t="s">
        <v>332</v>
      </c>
      <c r="M87" s="156" t="s">
        <v>333</v>
      </c>
      <c r="N87" s="152" t="s">
        <v>349</v>
      </c>
      <c r="O87" s="152" t="s">
        <v>129</v>
      </c>
      <c r="P87" s="158"/>
    </row>
    <row r="88" spans="1:16" x14ac:dyDescent="0.25"/>
    <row r="89" spans="1:16" x14ac:dyDescent="0.25"/>
    <row r="90" spans="1:16" x14ac:dyDescent="0.25"/>
    <row r="91" spans="1:16" x14ac:dyDescent="0.25"/>
    <row r="92" spans="1:16" x14ac:dyDescent="0.25"/>
    <row r="93" spans="1:16" x14ac:dyDescent="0.25"/>
    <row r="94" spans="1:16" x14ac:dyDescent="0.25"/>
    <row r="95" spans="1:16" x14ac:dyDescent="0.25"/>
    <row r="96" spans="1:1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sheetData>
  <phoneticPr fontId="15" type="noConversion"/>
  <pageMargins left="0.7" right="0.7" top="0.75" bottom="0.75" header="0.3" footer="0.3"/>
  <pageSetup scale="33" fitToHeight="0" orientation="landscape" horizontalDpi="4294967294" verticalDpi="4294967294" r:id="rId1"/>
  <colBreaks count="1" manualBreakCount="1">
    <brk id="1638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64E2-6017-4BB9-99A2-EC3FE23EBB5C}">
  <dimension ref="A1:C29"/>
  <sheetViews>
    <sheetView showGridLines="0" zoomScaleNormal="100" workbookViewId="0">
      <selection activeCell="B1" sqref="B1:B29"/>
    </sheetView>
  </sheetViews>
  <sheetFormatPr defaultColWidth="0" defaultRowHeight="15" x14ac:dyDescent="0.25"/>
  <cols>
    <col min="1" max="1" width="26.875" style="80" bestFit="1" customWidth="1"/>
    <col min="2" max="2" width="15.375" style="80" bestFit="1" customWidth="1"/>
    <col min="3" max="3" width="1.125" style="80" customWidth="1"/>
    <col min="4" max="16384" width="8.125" style="80" hidden="1"/>
  </cols>
  <sheetData>
    <row r="1" spans="1:2" ht="15.75" x14ac:dyDescent="0.25">
      <c r="A1" s="81" t="s">
        <v>75</v>
      </c>
      <c r="B1" s="81" t="s">
        <v>74</v>
      </c>
    </row>
    <row r="2" spans="1:2" ht="15.75" x14ac:dyDescent="0.25">
      <c r="A2" s="81" t="s">
        <v>73</v>
      </c>
      <c r="B2" s="81" t="s">
        <v>72</v>
      </c>
    </row>
    <row r="3" spans="1:2" ht="15.75" x14ac:dyDescent="0.25">
      <c r="A3" s="81" t="s">
        <v>71</v>
      </c>
      <c r="B3" s="81" t="s">
        <v>70</v>
      </c>
    </row>
    <row r="4" spans="1:2" ht="15.75" x14ac:dyDescent="0.25">
      <c r="A4" s="81" t="s">
        <v>69</v>
      </c>
      <c r="B4" s="81" t="s">
        <v>68</v>
      </c>
    </row>
    <row r="5" spans="1:2" ht="15.75" x14ac:dyDescent="0.25">
      <c r="A5" s="81" t="s">
        <v>67</v>
      </c>
      <c r="B5" s="81" t="s">
        <v>66</v>
      </c>
    </row>
    <row r="6" spans="1:2" ht="15.75" x14ac:dyDescent="0.25">
      <c r="A6" s="81" t="s">
        <v>65</v>
      </c>
      <c r="B6" s="81" t="s">
        <v>64</v>
      </c>
    </row>
    <row r="7" spans="1:2" ht="15.75" x14ac:dyDescent="0.25">
      <c r="A7" s="81" t="s">
        <v>63</v>
      </c>
      <c r="B7" s="81" t="s">
        <v>62</v>
      </c>
    </row>
    <row r="8" spans="1:2" ht="15.75" x14ac:dyDescent="0.25">
      <c r="A8" s="81" t="s">
        <v>61</v>
      </c>
      <c r="B8" s="81" t="s">
        <v>60</v>
      </c>
    </row>
    <row r="9" spans="1:2" ht="15.75" x14ac:dyDescent="0.25">
      <c r="A9" s="81" t="s">
        <v>59</v>
      </c>
      <c r="B9" s="81" t="s">
        <v>58</v>
      </c>
    </row>
    <row r="10" spans="1:2" ht="15.75" x14ac:dyDescent="0.25">
      <c r="A10" s="81" t="s">
        <v>57</v>
      </c>
      <c r="B10" s="81" t="s">
        <v>56</v>
      </c>
    </row>
    <row r="11" spans="1:2" ht="15.75" x14ac:dyDescent="0.25">
      <c r="A11" s="81" t="s">
        <v>55</v>
      </c>
      <c r="B11" s="81" t="s">
        <v>17</v>
      </c>
    </row>
    <row r="12" spans="1:2" ht="15.75" x14ac:dyDescent="0.25">
      <c r="A12" s="81" t="s">
        <v>54</v>
      </c>
      <c r="B12" s="81" t="s">
        <v>53</v>
      </c>
    </row>
    <row r="13" spans="1:2" ht="15.75" x14ac:dyDescent="0.25">
      <c r="A13" s="81" t="s">
        <v>52</v>
      </c>
      <c r="B13" s="81" t="s">
        <v>51</v>
      </c>
    </row>
    <row r="14" spans="1:2" ht="15.75" x14ac:dyDescent="0.25">
      <c r="A14" s="81" t="s">
        <v>50</v>
      </c>
      <c r="B14" s="81" t="s">
        <v>49</v>
      </c>
    </row>
    <row r="15" spans="1:2" ht="15.75" x14ac:dyDescent="0.25">
      <c r="A15" s="81" t="s">
        <v>48</v>
      </c>
      <c r="B15" s="81" t="s">
        <v>47</v>
      </c>
    </row>
    <row r="16" spans="1:2" ht="15.75" x14ac:dyDescent="0.25">
      <c r="A16" s="81" t="s">
        <v>46</v>
      </c>
      <c r="B16" s="81" t="s">
        <v>45</v>
      </c>
    </row>
    <row r="17" spans="1:2" ht="15.75" x14ac:dyDescent="0.25">
      <c r="A17" s="81" t="s">
        <v>44</v>
      </c>
      <c r="B17" s="81" t="s">
        <v>43</v>
      </c>
    </row>
    <row r="18" spans="1:2" ht="15.75" x14ac:dyDescent="0.25">
      <c r="A18" s="81" t="s">
        <v>42</v>
      </c>
      <c r="B18" s="81" t="s">
        <v>41</v>
      </c>
    </row>
    <row r="19" spans="1:2" ht="15.75" x14ac:dyDescent="0.25">
      <c r="A19" s="81" t="s">
        <v>40</v>
      </c>
      <c r="B19" s="81" t="s">
        <v>39</v>
      </c>
    </row>
    <row r="20" spans="1:2" ht="15.75" x14ac:dyDescent="0.25">
      <c r="A20" s="81" t="s">
        <v>38</v>
      </c>
      <c r="B20" s="81" t="s">
        <v>37</v>
      </c>
    </row>
    <row r="21" spans="1:2" ht="15.75" x14ac:dyDescent="0.25">
      <c r="A21" s="81" t="s">
        <v>36</v>
      </c>
      <c r="B21" s="81" t="s">
        <v>35</v>
      </c>
    </row>
    <row r="22" spans="1:2" ht="15.75" x14ac:dyDescent="0.25">
      <c r="A22" s="81" t="s">
        <v>34</v>
      </c>
      <c r="B22" s="81" t="s">
        <v>33</v>
      </c>
    </row>
    <row r="23" spans="1:2" ht="15.75" x14ac:dyDescent="0.25">
      <c r="A23" s="81" t="s">
        <v>32</v>
      </c>
      <c r="B23" s="81" t="s">
        <v>31</v>
      </c>
    </row>
    <row r="24" spans="1:2" ht="15.75" x14ac:dyDescent="0.25">
      <c r="A24" s="81" t="s">
        <v>30</v>
      </c>
      <c r="B24" s="81" t="s">
        <v>29</v>
      </c>
    </row>
    <row r="25" spans="1:2" ht="15.75" x14ac:dyDescent="0.25">
      <c r="A25" s="81" t="s">
        <v>28</v>
      </c>
      <c r="B25" s="81" t="s">
        <v>27</v>
      </c>
    </row>
    <row r="26" spans="1:2" ht="15.75" x14ac:dyDescent="0.25">
      <c r="A26" s="81" t="s">
        <v>26</v>
      </c>
      <c r="B26" s="81" t="s">
        <v>25</v>
      </c>
    </row>
    <row r="27" spans="1:2" ht="15.75" x14ac:dyDescent="0.25">
      <c r="A27" s="81" t="s">
        <v>24</v>
      </c>
      <c r="B27" s="81" t="s">
        <v>23</v>
      </c>
    </row>
    <row r="28" spans="1:2" ht="15.75" x14ac:dyDescent="0.25">
      <c r="A28" s="81" t="s">
        <v>22</v>
      </c>
      <c r="B28" s="81" t="s">
        <v>21</v>
      </c>
    </row>
    <row r="29" spans="1:2" ht="15.75" x14ac:dyDescent="0.25">
      <c r="A29" s="81" t="s">
        <v>20</v>
      </c>
      <c r="B29" s="81" t="s">
        <v>19</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FastMetadata xmlns="eb289d15-4693-43aa-b0d1-74737fa6c039" xsi:nil="true"/>
    <MediaServiceMetadata xmlns="eb289d15-4693-43aa-b0d1-74737fa6c039" xsi:nil="true"/>
    <Completion_x0020_Date xmlns="cc768bdc-b352-4d66-a8b4-4a09e7b11252" xsi:nil="true"/>
    <WIP_x0020_Status xmlns="cc768bdc-b352-4d66-a8b4-4a09e7b11252">2.14. Publish and Archive</WIP_x0020_Status>
    <Commission_x0020_Action_x0020_Date xmlns="cc768bdc-b352-4d66-a8b4-4a09e7b11252" xsi:nil="true"/>
    <Project_x0020_Type xmlns="cc768bdc-b352-4d66-a8b4-4a09e7b11252">WD</Project_x0020_Type>
    <lcf76f155ced4ddcb4097134ff3c332f xmlns="eb289d15-4693-43aa-b0d1-74737fa6c039">
      <Terms xmlns="http://schemas.microsoft.com/office/infopath/2007/PartnerControls"/>
    </lcf76f155ced4ddcb4097134ff3c332f>
    <Associated_x0020_Project_x003f_ xmlns="eb289d15-4693-43aa-b0d1-74737fa6c039">false</Associated_x0020_Project_x003f_>
    <Approvals xmlns="cc768bdc-b352-4d66-a8b4-4a09e7b11252">York,Mary APPROVED AS-IS 9/17/2024 4:45 PM</Approvals>
    <Project_x0020_Priority xmlns="cc768bdc-b352-4d66-a8b4-4a09e7b11252">(1) High</Project_x0020_Priority>
    <Actionable_x002f_Informational xmlns="cc768bdc-b352-4d66-a8b4-4a09e7b11252" xsi:nil="true"/>
    <Comments xmlns="eb289d15-4693-43aa-b0d1-74737fa6c039" xsi:nil="true"/>
    <Contributing_x0020_Departments xmlns="cc768bdc-b352-4d66-a8b4-4a09e7b11252" xsi:nil="true"/>
    <Program_x002f_Topic xmlns="cc768bdc-b352-4d66-a8b4-4a09e7b11252">WIOA</Program_x002f_Topic>
    <Assigned_x0020_To0 xmlns="eb289d15-4693-43aa-b0d1-74737fa6c039">
      <UserInfo>
        <DisplayName>Sanchez,Lawrence</DisplayName>
        <AccountId>13364</AccountId>
        <AccountType/>
      </UserInfo>
    </Assigned_x0020_To0>
    <Editor1 xmlns="cc768bdc-b352-4d66-a8b4-4a09e7b11252">
      <UserInfo>
        <DisplayName/>
        <AccountId xsi:nil="true"/>
        <AccountType/>
      </UserInfo>
    </Editor1>
    <ExtensionGranted_x003f_ xmlns="eb289d15-4693-43aa-b0d1-74737fa6c039">false</ExtensionGranted_x003f_>
    <Receiving_x002f_Sending xmlns="cc768bdc-b352-4d66-a8b4-4a09e7b11252" xsi:nil="true"/>
    <Topic xmlns="cc768bdc-b352-4d66-a8b4-4a09e7b11252" xsi:nil="true"/>
    <Project_x0020_Start_x0020_Date xmlns="cc768bdc-b352-4d66-a8b4-4a09e7b11252">2024-06-12T05:00:00+00:00</Project_x0020_Start_x0020_Date>
    <Approval_x0020_Track xmlns="cc768bdc-b352-4d66-a8b4-4a09e7b11252">Blue</Approval_x0020_Track>
    <Reason xmlns="cc768bdc-b352-4d66-a8b4-4a09e7b11252">WFPP Internal</Reason>
    <Major_x0020_Project_x0020_Test xmlns="eb289d15-4693-43aa-b0d1-74737fa6c039" xsi:nil="true"/>
    <Policy_x0020_Team xmlns="cc768bdc-b352-4d66-a8b4-4a09e7b11252">Labor</Policy_x0020_Team>
    <RAR_x002f_PARNumber xmlns="eb289d15-4693-43aa-b0d1-74737fa6c039" xsi:nil="true"/>
    <Project_x0020_Due_x0020_Date xmlns="cc768bdc-b352-4d66-a8b4-4a09e7b11252">2024-07-15T05:00:00+00:00</Project_x0020_Due_x0020_Date>
    <Scale xmlns="cc768bdc-b352-4d66-a8b4-4a09e7b11252" xsi:nil="true"/>
    <TaxCatchAll xmlns="baf464a5-443c-4111-9af5-10917cd50cf0" xsi:nil="true"/>
    <ReasonforDelay xmlns="eb289d15-4693-43aa-b0d1-74737fa6c039" xsi:nil="true"/>
    <_ip_UnifiedCompliancePolicyUIAction xmlns="http://schemas.microsoft.com/sharepoint/v3" xsi:nil="true"/>
    <Path xmlns="eb289d15-4693-43aa-b0d1-74737fa6c039"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38444441CD0F4299C04045476A89A1" ma:contentTypeVersion="92" ma:contentTypeDescription="Create a new document." ma:contentTypeScope="" ma:versionID="d611146d122db0b7ae2f5a44e9271273">
  <xsd:schema xmlns:xsd="http://www.w3.org/2001/XMLSchema" xmlns:xs="http://www.w3.org/2001/XMLSchema" xmlns:p="http://schemas.microsoft.com/office/2006/metadata/properties" xmlns:ns1="http://schemas.microsoft.com/sharepoint/v3" xmlns:ns2="cc768bdc-b352-4d66-a8b4-4a09e7b11252" xmlns:ns3="eb289d15-4693-43aa-b0d1-74737fa6c039" xmlns:ns4="35625ac7-1bfd-4a7f-9a7f-d13086bfa749" xmlns:ns5="baf464a5-443c-4111-9af5-10917cd50cf0" targetNamespace="http://schemas.microsoft.com/office/2006/metadata/properties" ma:root="true" ma:fieldsID="dae66510b3df07c331db2c3b516fcfe5" ns1:_="" ns2:_="" ns3:_="" ns4:_="" ns5:_="">
    <xsd:import namespace="http://schemas.microsoft.com/sharepoint/v3"/>
    <xsd:import namespace="cc768bdc-b352-4d66-a8b4-4a09e7b11252"/>
    <xsd:import namespace="eb289d15-4693-43aa-b0d1-74737fa6c039"/>
    <xsd:import namespace="35625ac7-1bfd-4a7f-9a7f-d13086bfa749"/>
    <xsd:import namespace="baf464a5-443c-4111-9af5-10917cd50cf0"/>
    <xsd:element name="properties">
      <xsd:complexType>
        <xsd:sequence>
          <xsd:element name="documentManagement">
            <xsd:complexType>
              <xsd:all>
                <xsd:element ref="ns2:Approvals" minOccurs="0"/>
                <xsd:element ref="ns2:WIP_x0020_Status" minOccurs="0"/>
                <xsd:element ref="ns2:Commission_x0020_Action_x0020_Date" minOccurs="0"/>
                <xsd:element ref="ns2:Project_x0020_Due_x0020_Date" minOccurs="0"/>
                <xsd:element ref="ns2:Project_x0020_Start_x0020_Date" minOccurs="0"/>
                <xsd:element ref="ns2:Completion_x0020_Date" minOccurs="0"/>
                <xsd:element ref="ns2:Editor1" minOccurs="0"/>
                <xsd:element ref="ns2:Project_x0020_Type" minOccurs="0"/>
                <xsd:element ref="ns2:Approval_x0020_Track" minOccurs="0"/>
                <xsd:element ref="ns2:Reason" minOccurs="0"/>
                <xsd:element ref="ns2:Program_x002f_Topic" minOccurs="0"/>
                <xsd:element ref="ns2:Scale" minOccurs="0"/>
                <xsd:element ref="ns3:ExtensionGranted_x003f_" minOccurs="0"/>
                <xsd:element ref="ns2:Policy_x0020_Team" minOccurs="0"/>
                <xsd:element ref="ns2:Project_x0020_Priority" minOccurs="0"/>
                <xsd:element ref="ns3:MediaServiceMetadata" minOccurs="0"/>
                <xsd:element ref="ns3:MediaServiceFastMetadata" minOccurs="0"/>
                <xsd:element ref="ns3:Major_x0020_Project_x0020_Test" minOccurs="0"/>
                <xsd:element ref="ns3:Assigned_x0020_To0" minOccurs="0"/>
                <xsd:element ref="ns2:Receiving_x002f_Sending" minOccurs="0"/>
                <xsd:element ref="ns2:Contributing_x0020_Departments" minOccurs="0"/>
                <xsd:element ref="ns2:Topic" minOccurs="0"/>
                <xsd:element ref="ns2:Actionable_x002f_Informational" minOccurs="0"/>
                <xsd:element ref="ns3:RAR_x002f_PARNumber" minOccurs="0"/>
                <xsd:element ref="ns3:Comments" minOccurs="0"/>
                <xsd:element ref="ns4:SharedWithUsers" minOccurs="0"/>
                <xsd:element ref="ns4:SharedWithDetails" minOccurs="0"/>
                <xsd:element ref="ns3:MediaServiceObjectDetectorVersions" minOccurs="0"/>
                <xsd:element ref="ns3:MediaServiceDateTaken" minOccurs="0"/>
                <xsd:element ref="ns3:MediaLengthInSeconds" minOccurs="0"/>
                <xsd:element ref="ns3:lcf76f155ced4ddcb4097134ff3c332f" minOccurs="0"/>
                <xsd:element ref="ns5:TaxCatchAll" minOccurs="0"/>
                <xsd:element ref="ns3:MediaServiceOCR" minOccurs="0"/>
                <xsd:element ref="ns3:MediaServiceGenerationTime" minOccurs="0"/>
                <xsd:element ref="ns3:MediaServiceEventHashCode" minOccurs="0"/>
                <xsd:element ref="ns3:Associated_x0020_Project_x003f_" minOccurs="0"/>
                <xsd:element ref="ns3:MediaServiceSearchProperties" minOccurs="0"/>
                <xsd:element ref="ns3:ReasonforDelay" minOccurs="0"/>
                <xsd:element ref="ns3:Path"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9" nillable="true" ma:displayName="Unified Compliance Policy Properties" ma:hidden="true" ma:internalName="_ip_UnifiedCompliancePolicyProperties">
      <xsd:simpleType>
        <xsd:restriction base="dms:Note"/>
      </xsd:simpleType>
    </xsd:element>
    <xsd:element name="_ip_UnifiedCompliancePolicyUIAction" ma:index="5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68bdc-b352-4d66-a8b4-4a09e7b11252" elementFormDefault="qualified">
    <xsd:import namespace="http://schemas.microsoft.com/office/2006/documentManagement/types"/>
    <xsd:import namespace="http://schemas.microsoft.com/office/infopath/2007/PartnerControls"/>
    <xsd:element name="Approvals" ma:index="2" nillable="true" ma:displayName="Approvals" ma:hidden="true" ma:internalName="Approvals" ma:readOnly="false">
      <xsd:simpleType>
        <xsd:restriction base="dms:Note"/>
      </xsd:simpleType>
    </xsd:element>
    <xsd:element name="WIP_x0020_Status" ma:index="3" nillable="true" ma:displayName="Status" ma:default="1.1. New Assignment" ma:format="Dropdown" ma:hidden="true" ma:indexed="true" ma:internalName="WIP_x0020_Status">
      <xsd:simpleType>
        <xsd:restriction base="dms:Choice">
          <xsd:enumeration value="1.1. New Assignment"/>
          <xsd:enumeration value="1.2. Drafting/In Progress"/>
          <xsd:enumeration value="1.3. Manager Review"/>
          <xsd:enumeration value="2.1. Editing"/>
          <xsd:enumeration value="2.2. Author Review"/>
          <xsd:enumeration value="2.3. Manager Review"/>
          <xsd:enumeration value="2.4. Integrated Review"/>
          <xsd:enumeration value="2.5. Post-IR Changes"/>
          <xsd:enumeration value="2.6. Director Review"/>
          <xsd:enumeration value="2.7. Dep. Dir. Review"/>
          <xsd:enumeration value="2.8. 48-Hr Rev"/>
          <xsd:enumeration value="2.8. 5-Day Rev"/>
          <xsd:enumeration value="2.9. Post-Rev. Changes"/>
          <xsd:enumeration value="2.10. Post-Rev. Mgr."/>
          <xsd:enumeration value="2.11. Post-Rev. Dir."/>
          <xsd:enumeration value="2.12. Post-Rev. Dep. Dir."/>
          <xsd:enumeration value="2.13. Div. Dir. Review"/>
          <xsd:enumeration value="2.14. Publish and Archive"/>
          <xsd:enumeration value="3.1. Exec. Review"/>
          <xsd:enumeration value="3.2. Comm. Office Briefings"/>
          <xsd:enumeration value="3.3. Comm. Action"/>
          <xsd:enumeration value="3.4. Publish/Submit and Archive"/>
          <xsd:enumeration value="External Review"/>
          <xsd:enumeration value="On Hold"/>
          <xsd:enumeration value="Canceled"/>
          <xsd:enumeration value="Complete"/>
        </xsd:restriction>
      </xsd:simpleType>
    </xsd:element>
    <xsd:element name="Commission_x0020_Action_x0020_Date" ma:index="4" nillable="true" ma:displayName="Commission Action Date" ma:format="DateOnly" ma:hidden="true" ma:indexed="true" ma:internalName="Commission_x0020_Action_x0020_Date">
      <xsd:simpleType>
        <xsd:restriction base="dms:DateTime"/>
      </xsd:simpleType>
    </xsd:element>
    <xsd:element name="Project_x0020_Due_x0020_Date" ma:index="5" nillable="true" ma:displayName="Due Date" ma:format="DateOnly" ma:hidden="true" ma:internalName="Project_x0020_Due_x0020_Date">
      <xsd:simpleType>
        <xsd:restriction base="dms:DateTime"/>
      </xsd:simpleType>
    </xsd:element>
    <xsd:element name="Project_x0020_Start_x0020_Date" ma:index="6" nillable="true" ma:displayName="Start Date" ma:format="DateOnly" ma:hidden="true" ma:internalName="Project_x0020_Start_x0020_Date" ma:readOnly="false">
      <xsd:simpleType>
        <xsd:restriction base="dms:DateTime"/>
      </xsd:simpleType>
    </xsd:element>
    <xsd:element name="Completion_x0020_Date" ma:index="7" nillable="true" ma:displayName="Completion Date" ma:format="DateOnly" ma:hidden="true" ma:indexed="true" ma:internalName="Completion_x0020_Date">
      <xsd:simpleType>
        <xsd:restriction base="dms:DateTime"/>
      </xsd:simpleType>
    </xsd:element>
    <xsd:element name="Editor1" ma:index="8" nillable="true" ma:displayName="Editor" ma:format="Dropdown" ma:hidden="true" ma:list="UserInfo" ma:SharePointGroup="0" ma:internalName="Editor1"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Type" ma:index="9" nillable="true" ma:displayName="Project Type" ma:format="Dropdown" ma:hidden="true" ma:internalName="Project_x0020_Type">
      <xsd:simpleType>
        <xsd:restriction base="dms:Choice">
          <xsd:enumeration value="Administrative"/>
          <xsd:enumeration value="Application"/>
          <xsd:enumeration value="BP"/>
          <xsd:enumeration value="Comments"/>
          <xsd:enumeration value="Correspondence"/>
          <xsd:enumeration value="DP"/>
          <xsd:enumeration value="Evaluation"/>
          <xsd:enumeration value="External Project"/>
          <xsd:enumeration value="FAQ"/>
          <xsd:enumeration value="Federal Guidance Summary"/>
          <xsd:enumeration value="Guide"/>
          <xsd:enumeration value="Leg. Analysis"/>
          <xsd:enumeration value="Leg. Request"/>
          <xsd:enumeration value="Letter of Support/Commitment"/>
          <xsd:enumeration value="Monitoring Review"/>
          <xsd:enumeration value="Other"/>
          <xsd:enumeration value="PAR"/>
          <xsd:enumeration value="Plan"/>
          <xsd:enumeration value="Policy Clarification"/>
          <xsd:enumeration value="Policy Memo"/>
          <xsd:enumeration value="Presentation"/>
          <xsd:enumeration value="Program Administration"/>
          <xsd:enumeration value="RAR"/>
          <xsd:enumeration value="Report"/>
          <xsd:enumeration value="RFA"/>
          <xsd:enumeration value="RFA Amendment"/>
          <xsd:enumeration value="RFA Q&amp;A"/>
          <xsd:enumeration value="RFA Selection Decision"/>
          <xsd:enumeration value="Rule"/>
          <xsd:enumeration value="SME Topic Paper"/>
          <xsd:enumeration value="SOP"/>
          <xsd:enumeration value="TAB"/>
          <xsd:enumeration value="Waiver"/>
          <xsd:enumeration value="WD"/>
          <xsd:enumeration value="Web Content"/>
          <xsd:enumeration value="Webinar/Workshop"/>
        </xsd:restriction>
      </xsd:simpleType>
    </xsd:element>
    <xsd:element name="Approval_x0020_Track" ma:index="10" nillable="true" ma:displayName="Approval Track" ma:format="Dropdown" ma:hidden="true" ma:internalName="Approval_x0020_Track" ma:readOnly="false">
      <xsd:simpleType>
        <xsd:restriction base="dms:Choice">
          <xsd:enumeration value="Blue"/>
          <xsd:enumeration value="Red"/>
          <xsd:enumeration value="Green"/>
          <xsd:enumeration value="Grey"/>
          <xsd:enumeration value="Gold"/>
          <xsd:enumeration value="Purple"/>
        </xsd:restriction>
      </xsd:simpleType>
    </xsd:element>
    <xsd:element name="Reason" ma:index="11" nillable="true" ma:displayName="Reason" ma:format="Dropdown" ma:hidden="true" ma:internalName="Reason" ma:readOnly="false">
      <xsd:simpleType>
        <xsd:restriction base="dms:Choice">
          <xsd:enumeration value="Federal Requirement"/>
          <xsd:enumeration value="Legislative Requirement"/>
          <xsd:enumeration value="Legislative Inquiry"/>
          <xsd:enumeration value="Interagency Committee"/>
          <xsd:enumeration value="Other Agency"/>
          <xsd:enumeration value="Workforce Board(s)"/>
          <xsd:enumeration value="CommStaff"/>
          <xsd:enumeration value="Exec Leadership"/>
          <xsd:enumeration value="Other Div/Dept"/>
          <xsd:enumeration value="WFPP Internal"/>
          <xsd:enumeration value="Other"/>
        </xsd:restriction>
      </xsd:simpleType>
    </xsd:element>
    <xsd:element name="Program_x002f_Topic" ma:index="12" nillable="true" ma:displayName="Program/Topic" ma:format="Dropdown" ma:hidden="true" ma:internalName="Program_x002F_Topic">
      <xsd:simpleType>
        <xsd:restriction base="dms:Choice">
          <xsd:enumeration value="Admin"/>
          <xsd:enumeration value="AEL"/>
          <xsd:enumeration value="Apprenticeship"/>
          <xsd:enumeration value="Awards"/>
          <xsd:enumeration value="Employer Initiatives"/>
          <xsd:enumeration value="Finance"/>
          <xsd:enumeration value="Interagency Commitees"/>
          <xsd:enumeration value="MSFW"/>
          <xsd:enumeration value="Multi"/>
          <xsd:enumeration value="NCP"/>
          <xsd:enumeration value="NDWG"/>
          <xsd:enumeration value="Other"/>
          <xsd:enumeration value="Rapid Response"/>
          <xsd:enumeration value="Reentry"/>
          <xsd:enumeration value="RESEA"/>
          <xsd:enumeration value="SNAP"/>
          <xsd:enumeration value="Statewide Initiative"/>
          <xsd:enumeration value="TAA"/>
          <xsd:enumeration value="TANF"/>
          <xsd:enumeration value="Veterans"/>
          <xsd:enumeration value="VR"/>
          <xsd:enumeration value="Wagner-Peyser"/>
          <xsd:enumeration value="WIOA"/>
          <xsd:enumeration value="WIT/WFCMS"/>
        </xsd:restriction>
      </xsd:simpleType>
    </xsd:element>
    <xsd:element name="Scale" ma:index="13" nillable="true" ma:displayName="Scale" ma:format="Dropdown" ma:hidden="true" ma:internalName="Scale" ma:readOnly="false">
      <xsd:simpleType>
        <xsd:restriction base="dms:Choice">
          <xsd:enumeration value="Large"/>
          <xsd:enumeration value="Medium"/>
          <xsd:enumeration value="Small"/>
        </xsd:restriction>
      </xsd:simpleType>
    </xsd:element>
    <xsd:element name="Policy_x0020_Team" ma:index="15" nillable="true" ma:displayName="Policy Team" ma:format="Dropdown" ma:hidden="true" ma:indexed="true" ma:internalName="Policy_x0020_Team">
      <xsd:simpleType>
        <xsd:restriction base="dms:Choice">
          <xsd:enumeration value="Human Services"/>
          <xsd:enumeration value="Labor"/>
          <xsd:enumeration value="Admin"/>
          <xsd:enumeration value="CISP"/>
        </xsd:restriction>
      </xsd:simpleType>
    </xsd:element>
    <xsd:element name="Project_x0020_Priority" ma:index="16" nillable="true" ma:displayName="Priority" ma:format="Dropdown" ma:hidden="true" ma:internalName="Project_x0020_Priority">
      <xsd:simpleType>
        <xsd:restriction base="dms:Choice">
          <xsd:enumeration value="(0) Critical"/>
          <xsd:enumeration value="(1) High"/>
          <xsd:enumeration value="(2) Medium"/>
          <xsd:enumeration value="(3) Low"/>
          <xsd:enumeration value="(4) On Hold"/>
          <xsd:enumeration value="(5) In Queue"/>
        </xsd:restriction>
      </xsd:simpleType>
    </xsd:element>
    <xsd:element name="Receiving_x002f_Sending" ma:index="27" nillable="true" ma:displayName="Receiving/Sending" ma:format="Dropdown" ma:hidden="true" ma:internalName="Receiving_x002F_Sending" ma:readOnly="false">
      <xsd:simpleType>
        <xsd:restriction base="dms:Choice">
          <xsd:enumeration value="Receiving"/>
          <xsd:enumeration value="Sending"/>
        </xsd:restriction>
      </xsd:simpleType>
    </xsd:element>
    <xsd:element name="Contributing_x0020_Departments" ma:index="28" nillable="true" ma:displayName="Contributing Departments" ma:format="Dropdown" ma:hidden="true" ma:internalName="Contributing_x0020_Departments" ma:readOnly="false">
      <xsd:complexType>
        <xsd:complexContent>
          <xsd:extension base="dms:MultiChoiceFillIn">
            <xsd:sequence>
              <xsd:element name="Value" maxOccurs="unbounded" minOccurs="0" nillable="true">
                <xsd:simpleType>
                  <xsd:union memberTypes="dms:Text">
                    <xsd:simpleType>
                      <xsd:restriction base="dms:Choice">
                        <xsd:enumeration value="WF Policy"/>
                        <xsd:enumeration value="Finance"/>
                        <xsd:enumeration value="BSS"/>
                        <xsd:enumeration value="I|3"/>
                        <xsd:enumeration value="SRM"/>
                        <xsd:enumeration value="Grants"/>
                      </xsd:restriction>
                    </xsd:simpleType>
                  </xsd:union>
                </xsd:simpleType>
              </xsd:element>
            </xsd:sequence>
          </xsd:extension>
        </xsd:complexContent>
      </xsd:complexType>
    </xsd:element>
    <xsd:element name="Topic" ma:index="29" nillable="true" ma:displayName="Topic" ma:format="Dropdown" ma:hidden="true" ma:internalName="Topic">
      <xsd:simpleType>
        <xsd:union memberTypes="dms:Text">
          <xsd:simpleType>
            <xsd:restriction base="dms:Choice">
              <xsd:enumeration value="FNS-583 Report"/>
              <xsd:enumeration value="FNS ME Review"/>
              <xsd:enumeration value="HHSC Deliverable"/>
              <xsd:enumeration value="HHSC ME Review"/>
              <xsd:enumeration value="Outcome Measures Report"/>
              <xsd:enumeration value="State Plan"/>
              <xsd:enumeration value="Workfare Agreements"/>
            </xsd:restriction>
          </xsd:simpleType>
        </xsd:union>
      </xsd:simpleType>
    </xsd:element>
    <xsd:element name="Actionable_x002f_Informational" ma:index="30" nillable="true" ma:displayName="Actionable/Informational" ma:format="Dropdown" ma:hidden="true" ma:internalName="Actionable_x002F_Informational" ma:readOnly="false">
      <xsd:simpleType>
        <xsd:restriction base="dms:Choice">
          <xsd:enumeration value="Actionable"/>
          <xsd:enumeration value="Informational"/>
        </xsd:restriction>
      </xsd:simpleType>
    </xsd:element>
  </xsd:schema>
  <xsd:schema xmlns:xsd="http://www.w3.org/2001/XMLSchema" xmlns:xs="http://www.w3.org/2001/XMLSchema" xmlns:dms="http://schemas.microsoft.com/office/2006/documentManagement/types" xmlns:pc="http://schemas.microsoft.com/office/infopath/2007/PartnerControls" targetNamespace="eb289d15-4693-43aa-b0d1-74737fa6c039" elementFormDefault="qualified">
    <xsd:import namespace="http://schemas.microsoft.com/office/2006/documentManagement/types"/>
    <xsd:import namespace="http://schemas.microsoft.com/office/infopath/2007/PartnerControls"/>
    <xsd:element name="ExtensionGranted_x003f_" ma:index="14" nillable="true" ma:displayName="Extension Granted?" ma:default="0" ma:format="Dropdown" ma:hidden="true" ma:internalName="ExtensionGranted_x003f_" ma:readOnly="false">
      <xsd:simpleType>
        <xsd:restriction base="dms:Boolean"/>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ajor_x0020_Project_x0020_Test" ma:index="25" nillable="true" ma:displayName="Major Project" ma:format="Dropdown" ma:hidden="true" ma:indexed="true" ma:list="94b03a19-874a-4ea7-a06e-3a5d1cd91191" ma:internalName="Major_x0020_Project_x0020_Test" ma:showField="Title">
      <xsd:simpleType>
        <xsd:restriction base="dms:Lookup"/>
      </xsd:simpleType>
    </xsd:element>
    <xsd:element name="Assigned_x0020_To0" ma:index="26" nillable="true" ma:displayName="Assigned To" ma:description="WFPP Staff Lead" ma:format="Dropdown" ma:hidden="true" ma:list="UserInfo" ma:SharePointGroup="0" ma:internalName="Assigned_x0020_To0"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R_x002f_PARNumber" ma:index="31" nillable="true" ma:displayName="RAR/PAR Number" ma:format="Dropdown" ma:hidden="true" ma:internalName="RAR_x002f_PARNumber" ma:readOnly="false">
      <xsd:simpleType>
        <xsd:restriction base="dms:Text">
          <xsd:maxLength value="255"/>
        </xsd:restriction>
      </xsd:simpleType>
    </xsd:element>
    <xsd:element name="Comments" ma:index="32" nillable="true" ma:displayName="Comments" ma:format="Dropdown" ma:hidden="true" ma:internalName="Comments" ma:readOnly="fals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OCR" ma:index="41" nillable="true" ma:displayName="Extracted Text" ma:internalName="MediaServiceOCR" ma:readOnly="true">
      <xsd:simpleType>
        <xsd:restriction base="dms:Note">
          <xsd:maxLength value="255"/>
        </xsd:restriction>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Associated_x0020_Project_x003f_" ma:index="44" nillable="true" ma:displayName="Associated Project?" ma:default="0" ma:internalName="Associated_x0020_Project_x003f_">
      <xsd:simpleType>
        <xsd:restriction base="dms:Boolean"/>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ReasonforDelay" ma:index="47" nillable="true" ma:displayName="Reason for Delay" ma:format="Dropdown" ma:internalName="ReasonforDelay">
      <xsd:complexType>
        <xsd:complexContent>
          <xsd:extension base="dms:MultiChoiceFillIn">
            <xsd:sequence>
              <xsd:element name="Value" maxOccurs="unbounded" minOccurs="0" nillable="true">
                <xsd:simpleType>
                  <xsd:union memberTypes="dms:Text">
                    <xsd:simpleType>
                      <xsd:restriction base="dms:Choice">
                        <xsd:enumeration value="Waiting on external stakeholder input"/>
                        <xsd:enumeration value="Scope/requirements changes from leadership"/>
                        <xsd:enumeration value="Major revisions requested by Joel/Dawn"/>
                        <xsd:enumeration value="Board comments changes"/>
                        <xsd:enumeration value="Extensive IR changes"/>
                        <xsd:enumeration value="Staff author's workload--too busy"/>
                        <xsd:enumeration value="Low priority compared to Policy's other work"/>
                        <xsd:enumeration value="Publication strategically delayed"/>
                        <xsd:enumeration value="Unrealistic external due date"/>
                        <xsd:enumeration value="Arbitrarily set internal due date"/>
                      </xsd:restriction>
                    </xsd:simpleType>
                  </xsd:union>
                </xsd:simpleType>
              </xsd:element>
            </xsd:sequence>
          </xsd:extension>
        </xsd:complexContent>
      </xsd:complexType>
    </xsd:element>
    <xsd:element name="Path" ma:index="48" nillable="true" ma:displayName="Path" ma:format="Dropdown" ma:internalName="Path">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25ac7-1bfd-4a7f-9a7f-d13086bfa749" elementFormDefault="qualified">
    <xsd:import namespace="http://schemas.microsoft.com/office/2006/documentManagement/types"/>
    <xsd:import namespace="http://schemas.microsoft.com/office/infopath/2007/PartnerControls"/>
    <xsd:element name="SharedWithUsers" ma:index="3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f464a5-443c-4111-9af5-10917cd50cf0" elementFormDefault="qualified">
    <xsd:import namespace="http://schemas.microsoft.com/office/2006/documentManagement/types"/>
    <xsd:import namespace="http://schemas.microsoft.com/office/infopath/2007/PartnerControls"/>
    <xsd:element name="TaxCatchAll" ma:index="40" nillable="true" ma:displayName="Taxonomy Catch All Column" ma:hidden="true" ma:list="{dd43b680-da4e-45a5-8372-5afb948bc79c}" ma:internalName="TaxCatchAll" ma:showField="CatchAllData" ma:web="baf464a5-443c-4111-9af5-10917cd50c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B53B3A-BF5F-4747-948E-BD022772D9C1}">
  <ds:schemaRefs>
    <ds:schemaRef ds:uri="http://schemas.microsoft.com/sharepoint/v3/contenttype/forms"/>
  </ds:schemaRefs>
</ds:datastoreItem>
</file>

<file path=customXml/itemProps2.xml><?xml version="1.0" encoding="utf-8"?>
<ds:datastoreItem xmlns:ds="http://schemas.openxmlformats.org/officeDocument/2006/customXml" ds:itemID="{2F92FBCD-3213-46A1-AB12-5DE5CBEDAD8D}">
  <ds:schemaRefs>
    <ds:schemaRef ds:uri="cc768bdc-b352-4d66-a8b4-4a09e7b11252"/>
    <ds:schemaRef ds:uri="http://schemas.microsoft.com/office/infopath/2007/PartnerControls"/>
    <ds:schemaRef ds:uri="http://schemas.microsoft.com/office/2006/metadata/properties"/>
    <ds:schemaRef ds:uri="http://schemas.openxmlformats.org/package/2006/metadata/core-properties"/>
    <ds:schemaRef ds:uri="baf464a5-443c-4111-9af5-10917cd50cf0"/>
    <ds:schemaRef ds:uri="35625ac7-1bfd-4a7f-9a7f-d13086bfa749"/>
    <ds:schemaRef ds:uri="eb289d15-4693-43aa-b0d1-74737fa6c039"/>
    <ds:schemaRef ds:uri="http://purl.org/dc/dcmitype/"/>
    <ds:schemaRef ds:uri="http://schemas.microsoft.com/office/2006/documentManagement/types"/>
    <ds:schemaRef ds:uri="http://purl.org/dc/elements/1.1/"/>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722308C7-9DA4-446E-9C70-57F318285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768bdc-b352-4d66-a8b4-4a09e7b11252"/>
    <ds:schemaRef ds:uri="eb289d15-4693-43aa-b0d1-74737fa6c039"/>
    <ds:schemaRef ds:uri="35625ac7-1bfd-4a7f-9a7f-d13086bfa749"/>
    <ds:schemaRef ds:uri="baf464a5-443c-4111-9af5-10917cd50c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In-Demand Occups. Template</vt:lpstr>
      <vt:lpstr>WIOA In-Demand Industries</vt:lpstr>
      <vt:lpstr>WIOA Target Occupations</vt:lpstr>
      <vt:lpstr>TblWDA</vt:lpstr>
      <vt:lpstr>'WIOA In-Demand Industries'!Print_Area</vt:lpstr>
      <vt:lpstr>'In-Demand Occups. Template'!Print_Titles</vt:lpstr>
      <vt:lpstr>'WIOA In-Demand Industries'!Print_Titles</vt:lpstr>
      <vt:lpstr>'WIOA Target Occupations'!Print_Titles</vt:lpstr>
      <vt:lpstr>WDA_Name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Mennella</dc:creator>
  <cp:keywords/>
  <dc:description/>
  <cp:lastModifiedBy>Kendra Ball</cp:lastModifiedBy>
  <cp:revision/>
  <dcterms:created xsi:type="dcterms:W3CDTF">2018-10-16T17:22:37Z</dcterms:created>
  <dcterms:modified xsi:type="dcterms:W3CDTF">2024-11-16T05:04:06Z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0x010100D738444441CD0F4299C04045476A89A1</vt:lpwstr>
  </property>
  <property fmtid="{D5CDD505-2E9C-101B-9397-08002B2CF9AE}" pid="3" name="_docset_NoMedatataSyncRequired">
    <vt:lpwstr>False</vt:lpwstr>
  </property>
  <property fmtid="{D5CDD505-2E9C-101B-9397-08002B2CF9AE}" pid="4" name="MediaServiceImageTags">
    <vt:lpwstr/>
  </property>
</Properties>
</file>